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mac/Desktop/"/>
    </mc:Choice>
  </mc:AlternateContent>
  <xr:revisionPtr revIDLastSave="0" documentId="8_{526C36EE-FABD-E740-939D-9747E9492F9C}" xr6:coauthVersionLast="47" xr6:coauthVersionMax="47" xr10:uidLastSave="{00000000-0000-0000-0000-000000000000}"/>
  <bookViews>
    <workbookView xWindow="7680" yWindow="560" windowWidth="16180" windowHeight="14720" tabRatio="781" activeTab="3" xr2:uid="{E8D624BD-1AAC-4F2B-BE7D-DCC87BDA2320}"/>
  </bookViews>
  <sheets>
    <sheet name="CRITÉRIOS" sheetId="1" r:id="rId1"/>
    <sheet name="OBRA INTEGRAL" sheetId="3" r:id="rId2"/>
    <sheet name="COLETÂNEA" sheetId="4" r:id="rId3"/>
    <sheet name="DICIONÁRIO, ENCICLOPÉDIA, ATLAS" sheetId="5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3" l="1"/>
  <c r="G18" i="3"/>
  <c r="G26" i="3" l="1"/>
  <c r="G27" i="5"/>
  <c r="G18" i="5"/>
  <c r="G12" i="5"/>
  <c r="G18" i="4"/>
  <c r="G12" i="4"/>
  <c r="G27" i="4"/>
  <c r="G20" i="4" l="1"/>
  <c r="G29" i="4" s="1"/>
  <c r="G20" i="5"/>
  <c r="G29" i="5" s="1"/>
  <c r="G31" i="5" s="1"/>
  <c r="G20" i="3"/>
  <c r="G28" i="3" s="1"/>
  <c r="G30" i="3" s="1"/>
  <c r="G31" i="4" l="1"/>
  <c r="G33" i="4" s="1"/>
</calcChain>
</file>

<file path=xl/sharedStrings.xml><?xml version="1.0" encoding="utf-8"?>
<sst xmlns="http://schemas.openxmlformats.org/spreadsheetml/2006/main" count="278" uniqueCount="135">
  <si>
    <t>CLASSIFICAÇÃO DE LIVROS - LINGUÍSTICA E LITERATURA</t>
  </si>
  <si>
    <t>INDICADORES DISCUTIDOS NOS FÓRUNS DE COORDENADORES - 2019</t>
  </si>
  <si>
    <r>
      <t xml:space="preserve">QUESITO 1. CARACTERÍSTICAS FORMAIS DA OBRA </t>
    </r>
    <r>
      <rPr>
        <sz val="11"/>
        <color theme="1"/>
        <rFont val="Times New Roman"/>
        <family val="1"/>
      </rPr>
      <t>(máximo de 100 pontos)</t>
    </r>
  </si>
  <si>
    <t>Itens</t>
  </si>
  <si>
    <t>Pontuação Máxima</t>
  </si>
  <si>
    <t>Indicadores</t>
  </si>
  <si>
    <t>FINAL</t>
  </si>
  <si>
    <t>1. Aderência da obra à área de avaliação e ao perfil institucional estratégico do PPG</t>
  </si>
  <si>
    <t>Sim</t>
  </si>
  <si>
    <t>Não</t>
  </si>
  <si>
    <t>2. Tipo de Editora</t>
  </si>
  <si>
    <t>Programa</t>
  </si>
  <si>
    <t>IES do Programa</t>
  </si>
  <si>
    <t xml:space="preserve">Editora comercial brasileira ou estrangeira </t>
  </si>
  <si>
    <t>Editora comercial brasileira ou estrangeira não consolidada</t>
  </si>
  <si>
    <t>Editora universitária brasileira ou estrangeira</t>
  </si>
  <si>
    <t xml:space="preserve">Instituição Científica </t>
  </si>
  <si>
    <t>Outra</t>
  </si>
  <si>
    <t>3. Financiamento</t>
  </si>
  <si>
    <t>Própria Editora</t>
  </si>
  <si>
    <t>Edital de Fomento (interno da IES)</t>
  </si>
  <si>
    <t>Agência de fomento nacional ou internacional</t>
  </si>
  <si>
    <t>Associação científica</t>
  </si>
  <si>
    <t>Parceria com organização</t>
  </si>
  <si>
    <t>4. Conselho Editorial/Comissão Científica (do livro)</t>
  </si>
  <si>
    <t>Membros nacionais e/ou internacionais</t>
  </si>
  <si>
    <t>Sem conselho editorial</t>
  </si>
  <si>
    <t>5. Parecer e Revisão por pares</t>
  </si>
  <si>
    <t xml:space="preserve">Não </t>
  </si>
  <si>
    <t>6. Informações sobre os autores</t>
  </si>
  <si>
    <r>
      <t xml:space="preserve">Bonificação relativa ao quesito 1 </t>
    </r>
    <r>
      <rPr>
        <sz val="11"/>
        <color theme="1"/>
        <rFont val="Times New Roman"/>
        <family val="1"/>
      </rPr>
      <t>(pontos a serem somados à pontuação atribuída na soma dos itens 1 a 6 da tabela anterior)</t>
    </r>
  </si>
  <si>
    <t>7. Premiação</t>
  </si>
  <si>
    <t>Nacional ou Internacional</t>
  </si>
  <si>
    <t>8. Tradução da obra para outros idiomas</t>
  </si>
  <si>
    <t>9. Idioma da publicação</t>
  </si>
  <si>
    <t>Idioma Estrangeiro ou Multilíngue</t>
  </si>
  <si>
    <t>QUESITO 2. TIPO DE OBRA (A- Integral; B- Coletânea; C- Dicionário, Enciclopédia, Atlas</t>
  </si>
  <si>
    <r>
      <t xml:space="preserve">A. Obra Integral </t>
    </r>
    <r>
      <rPr>
        <sz val="11"/>
        <color theme="1"/>
        <rFont val="Times New Roman"/>
        <family val="1"/>
      </rPr>
      <t>(máximo de 100 pontos)</t>
    </r>
  </si>
  <si>
    <t>1. Natureza da Obra</t>
  </si>
  <si>
    <t>Sistematização de resultados de um programa de pesquisa conduzido pelo próprio autor, fruto de sua trajetória profissional</t>
  </si>
  <si>
    <t>Apresentação e discussão de proposição teórica ou metodológica original</t>
  </si>
  <si>
    <t>Tradução crítica, edição crítica ou edição genética, preparadas a partir de critérios filológicos, com aparato crítico pertinente e corpo contextual (prefácio, nota, estudo linguístico, glossários, dentre outras possibilidades)</t>
  </si>
  <si>
    <t>Texto de escrita criativa</t>
  </si>
  <si>
    <t>Compilação de artigos da obra de um autor, reunidos em um livro que resgata sua trajetória intelectual e/ou profissional</t>
  </si>
  <si>
    <t>Texto de revisão ou de discussão da literatura de um tema ou de uma área</t>
  </si>
  <si>
    <t>Tradução de textos teóricos relevantes para a área e/ou de textos literários</t>
  </si>
  <si>
    <t>Sistematização de conhecimentos disponíveis para fins didáticos com claro embasamento científico, oriundo de projetos de pesquisa do(s) autor(es)</t>
  </si>
  <si>
    <t>Relatos e discussões de projetos específicos de pesquisa e de ensino</t>
  </si>
  <si>
    <t>Sistematização de conhecimentos disponíveis para fins didáticos, sem vínculo com projetos de pesquisa do(s) autor(es)</t>
  </si>
  <si>
    <t>Difusão de conhecimento da área</t>
  </si>
  <si>
    <t>Relato de experiência profissional sem característica de investigação</t>
  </si>
  <si>
    <t>2. Leitor preferencial</t>
  </si>
  <si>
    <t>Pesquisadores, docentes, especialistas e alunos de pós-graduação da área e de áreas afins</t>
  </si>
  <si>
    <t>Professor de Ensino Básico</t>
  </si>
  <si>
    <t>Alunos de graduação</t>
  </si>
  <si>
    <t>Alunos do Ensino Básico</t>
  </si>
  <si>
    <t>Público em geral</t>
  </si>
  <si>
    <t>3. Tipo de autoria</t>
  </si>
  <si>
    <t>Docente(s) de instituições de ensino superior nacionais ou estrangeiras</t>
  </si>
  <si>
    <t>Coautoria entre Docente e Discente/Egresso</t>
  </si>
  <si>
    <t>Discente ou egresso de PPG</t>
  </si>
  <si>
    <r>
      <t xml:space="preserve">B. Coletânea </t>
    </r>
    <r>
      <rPr>
        <sz val="11"/>
        <color theme="1"/>
        <rFont val="Times New Roman"/>
        <family val="1"/>
      </rPr>
      <t>(máximo de 100 pontos)</t>
    </r>
  </si>
  <si>
    <t>Sistematização de resultados de projetos de pesquisa</t>
  </si>
  <si>
    <t>Apresentação e discussão de proposições teóricas e metodológicas originais de um grupo ou rede de pesquisa interinstitucional</t>
  </si>
  <si>
    <t>Textos de revisão ou de discussão da literatura de um tema ou de uma área</t>
  </si>
  <si>
    <t>Compilação de entrevistas com pesquisadores ou escritores relevantes para a área</t>
  </si>
  <si>
    <t xml:space="preserve">Sistematização de conhecimentos disponíveis para fins didáticos com claro embasamento científico, oriundo de projetos de pesquisa do(s) autor(es) </t>
  </si>
  <si>
    <t>Professor do Ensino Básico</t>
  </si>
  <si>
    <t>3. Origem da obra</t>
  </si>
  <si>
    <t>Grupos ou redes interinstitucionais de pesquisa nacionais ou internacionais</t>
  </si>
  <si>
    <t>Grupos ou redes oficiais de pesquisa internas ao PPG</t>
  </si>
  <si>
    <t>Não envolve grupos ou redes de pesquisa</t>
  </si>
  <si>
    <t>4. Tipo de autoria</t>
  </si>
  <si>
    <t>Capítulos escritos somente por docente(s) de instituições de ensino superior nacionais ou estrangeiras</t>
  </si>
  <si>
    <t>Capítulos escritos por docentes e capítulos escritos por discentes/egressos (ou em coautoria entre docente e discente)</t>
  </si>
  <si>
    <t>Capítulos escritos somente por discentes ou egressos de PPG</t>
  </si>
  <si>
    <r>
      <t xml:space="preserve">C. Dicionário, Enciclopédia, Atlas </t>
    </r>
    <r>
      <rPr>
        <sz val="11"/>
        <color theme="1"/>
        <rFont val="Times New Roman"/>
        <family val="1"/>
      </rPr>
      <t>(máximo de 100 pontos)</t>
    </r>
  </si>
  <si>
    <t>Sistematização de resultados de projeto de pesquisa</t>
  </si>
  <si>
    <t>Tradução de dicionário ou enciclopédia</t>
  </si>
  <si>
    <t>Verbetes escritos somente por docente(s) de instituições de ensino superior nacionais ou estrangeiras</t>
  </si>
  <si>
    <t>Verbetes escritos por docentes e capítulos escritos por discentes/egressos (ou em coautoria entre docente e discente)</t>
  </si>
  <si>
    <t>Verbetes escritos somente por discentes ou egressos de PPG</t>
  </si>
  <si>
    <t>Outros tipos de autores</t>
  </si>
  <si>
    <r>
      <t>Pontuação final</t>
    </r>
    <r>
      <rPr>
        <sz val="11"/>
        <color theme="1"/>
        <rFont val="Times New Roman"/>
        <family val="1"/>
      </rPr>
      <t>: (Quesito 1 + Quesito 2)/2</t>
    </r>
  </si>
  <si>
    <t>L1= 85 a 100</t>
  </si>
  <si>
    <t>L2 = 71 a 84</t>
  </si>
  <si>
    <t>L3 = 61 a 70</t>
  </si>
  <si>
    <t>L4 = 51 a 60</t>
  </si>
  <si>
    <t>L5 = 1 a 50</t>
  </si>
  <si>
    <t>LNC = 0 a 0</t>
  </si>
  <si>
    <r>
      <t xml:space="preserve">QUESITO 3. AVALIAÇÃO DIRETA DE QUALIDADE </t>
    </r>
    <r>
      <rPr>
        <sz val="11"/>
        <color theme="1"/>
        <rFont val="Times New Roman"/>
        <family val="1"/>
      </rPr>
      <t>(máximo de 100 pontos)</t>
    </r>
  </si>
  <si>
    <t>Pontos</t>
  </si>
  <si>
    <t>1. Avaliação substantiva</t>
  </si>
  <si>
    <t>Parecer do(s) consultor(es) que examinou(aram) a obra: inovação</t>
  </si>
  <si>
    <t>Parecer do(s) consultor(es) que examinou(aram) a obra: relevância</t>
  </si>
  <si>
    <t>Parecer do(s) consultor(es) que examinou(aram) a obra: impacto</t>
  </si>
  <si>
    <t>TÍTULO DO LIVRO</t>
  </si>
  <si>
    <t>ISBN</t>
  </si>
  <si>
    <t>AUTOR(ES)</t>
  </si>
  <si>
    <t>QUESITO 1</t>
  </si>
  <si>
    <t>PONTOS</t>
  </si>
  <si>
    <t>Parcial Quesito 1</t>
  </si>
  <si>
    <t>BONIFICAÇÃO AO QUESITO 1</t>
  </si>
  <si>
    <t>Parcial Bonificação Quesito 1</t>
  </si>
  <si>
    <t>TOTAL FINAL QUESITO 1 (MÁXIMO 100 PONTOS)</t>
  </si>
  <si>
    <t>QUESITO 2 - A. Obra Integral (máximo de 100 pontos)</t>
  </si>
  <si>
    <t>TOTAL QUESITO 2</t>
  </si>
  <si>
    <t>PONTUAÇÃO FINAL (Quesito 1 + Quesito 2)/2</t>
  </si>
  <si>
    <t>CLASSIFICAÇÃO DA OBRA</t>
  </si>
  <si>
    <t>Clique aqui para informar o resultado</t>
  </si>
  <si>
    <t>L1</t>
  </si>
  <si>
    <t>85 a 100</t>
  </si>
  <si>
    <t>L2</t>
  </si>
  <si>
    <t>71 a 84</t>
  </si>
  <si>
    <t>L3</t>
  </si>
  <si>
    <t>61 a 70</t>
  </si>
  <si>
    <t>L4</t>
  </si>
  <si>
    <t>51 a 60</t>
  </si>
  <si>
    <t>L5</t>
  </si>
  <si>
    <t>1 a 50</t>
  </si>
  <si>
    <t>LNC</t>
  </si>
  <si>
    <t>0 a 0</t>
  </si>
  <si>
    <t>ORGANIZADOR(ES)</t>
  </si>
  <si>
    <r>
      <t xml:space="preserve">QUESITO 2 - B. Coletânea </t>
    </r>
    <r>
      <rPr>
        <sz val="12"/>
        <color theme="1"/>
        <rFont val="Times New Roman"/>
        <family val="1"/>
      </rPr>
      <t>(máximo de 100 pontos)</t>
    </r>
  </si>
  <si>
    <t>CLASSIFICAÇÃO DOS CAPÍTULOS</t>
  </si>
  <si>
    <t>OBRA</t>
  </si>
  <si>
    <t>CAPÍTUTLO</t>
  </si>
  <si>
    <t>VALOR</t>
  </si>
  <si>
    <t>C1</t>
  </si>
  <si>
    <t>C2</t>
  </si>
  <si>
    <t>C3</t>
  </si>
  <si>
    <t>C4</t>
  </si>
  <si>
    <t>C5</t>
  </si>
  <si>
    <t>NC</t>
  </si>
  <si>
    <r>
      <t xml:space="preserve">QUESITO 2 - C. Dicionário, Enciclopédia, Atlas </t>
    </r>
    <r>
      <rPr>
        <sz val="12"/>
        <color theme="1"/>
        <rFont val="Times New Roman"/>
        <family val="1"/>
      </rPr>
      <t>(máximo de 100 pontos)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</si>
</sst>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u/>
      <sz val="11"/>
      <color theme="10"/>
      <name val="Calibri"/>
      <family val="2"/>
      <scheme val="minor"/>
    </font>
    <font>
      <b/>
      <sz val="14"/>
      <color rgb="FFFF0000"/>
      <name val="Times New Roman"/>
      <family val="1"/>
    </font>
    <font>
      <b/>
      <u/>
      <sz val="14"/>
      <color theme="10"/>
      <name val="Calibri"/>
      <family val="2"/>
      <scheme val="minor"/>
    </font>
    <font>
      <sz val="11"/>
      <color rgb="FFFF000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color rgb="FFFF0000"/>
      <name val="Times New Roman"/>
      <family val="1"/>
    </font>
    <font>
      <b/>
      <sz val="16"/>
      <color rgb="FF002060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5A9A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0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justify" vertical="center"/>
    </xf>
    <xf numFmtId="0" fontId="4" fillId="0" borderId="0" xfId="0" applyFont="1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/>
    <xf numFmtId="0" fontId="2" fillId="10" borderId="3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3" fillId="10" borderId="5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10" borderId="7" xfId="0" applyFont="1" applyFill="1" applyBorder="1" applyAlignment="1">
      <alignment vertical="center" wrapText="1"/>
    </xf>
    <xf numFmtId="0" fontId="2" fillId="10" borderId="4" xfId="0" applyFont="1" applyFill="1" applyBorder="1" applyAlignment="1">
      <alignment vertical="center" wrapText="1"/>
    </xf>
    <xf numFmtId="0" fontId="2" fillId="10" borderId="3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10" borderId="41" xfId="0" applyFont="1" applyFill="1" applyBorder="1" applyAlignment="1">
      <alignment vertical="center"/>
    </xf>
    <xf numFmtId="0" fontId="2" fillId="10" borderId="42" xfId="0" applyFont="1" applyFill="1" applyBorder="1" applyAlignment="1">
      <alignment horizontal="justify" vertical="center" wrapText="1"/>
    </xf>
    <xf numFmtId="0" fontId="2" fillId="10" borderId="43" xfId="0" applyFont="1" applyFill="1" applyBorder="1" applyAlignment="1">
      <alignment horizontal="justify" vertical="center" wrapText="1"/>
    </xf>
    <xf numFmtId="0" fontId="8" fillId="4" borderId="14" xfId="0" applyFont="1" applyFill="1" applyBorder="1" applyAlignment="1">
      <alignment horizontal="right"/>
    </xf>
    <xf numFmtId="0" fontId="7" fillId="0" borderId="0" xfId="0" applyFont="1"/>
    <xf numFmtId="0" fontId="8" fillId="4" borderId="17" xfId="0" applyFont="1" applyFill="1" applyBorder="1" applyAlignment="1">
      <alignment horizontal="right"/>
    </xf>
    <xf numFmtId="0" fontId="8" fillId="4" borderId="19" xfId="0" applyFont="1" applyFill="1" applyBorder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/>
    <xf numFmtId="0" fontId="8" fillId="6" borderId="30" xfId="0" applyFont="1" applyFill="1" applyBorder="1"/>
    <xf numFmtId="0" fontId="8" fillId="5" borderId="30" xfId="0" applyFont="1" applyFill="1" applyBorder="1"/>
    <xf numFmtId="0" fontId="8" fillId="6" borderId="11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/>
    </xf>
    <xf numFmtId="0" fontId="8" fillId="8" borderId="14" xfId="0" applyFont="1" applyFill="1" applyBorder="1" applyAlignment="1">
      <alignment horizontal="right"/>
    </xf>
    <xf numFmtId="0" fontId="8" fillId="8" borderId="17" xfId="0" applyFont="1" applyFill="1" applyBorder="1" applyAlignment="1">
      <alignment horizontal="right"/>
    </xf>
    <xf numFmtId="0" fontId="8" fillId="8" borderId="19" xfId="0" applyFont="1" applyFill="1" applyBorder="1" applyAlignment="1">
      <alignment horizontal="right"/>
    </xf>
    <xf numFmtId="0" fontId="8" fillId="8" borderId="11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/>
    </xf>
    <xf numFmtId="0" fontId="8" fillId="13" borderId="30" xfId="0" applyFont="1" applyFill="1" applyBorder="1"/>
    <xf numFmtId="0" fontId="8" fillId="13" borderId="21" xfId="0" applyFont="1" applyFill="1" applyBorder="1"/>
    <xf numFmtId="0" fontId="9" fillId="13" borderId="16" xfId="0" applyFont="1" applyFill="1" applyBorder="1"/>
    <xf numFmtId="0" fontId="8" fillId="6" borderId="16" xfId="0" applyFont="1" applyFill="1" applyBorder="1"/>
    <xf numFmtId="0" fontId="8" fillId="6" borderId="21" xfId="0" applyFont="1" applyFill="1" applyBorder="1"/>
    <xf numFmtId="0" fontId="11" fillId="12" borderId="1" xfId="0" applyFont="1" applyFill="1" applyBorder="1" applyAlignment="1">
      <alignment horizontal="center"/>
    </xf>
    <xf numFmtId="0" fontId="8" fillId="3" borderId="16" xfId="0" applyFont="1" applyFill="1" applyBorder="1"/>
    <xf numFmtId="0" fontId="8" fillId="3" borderId="21" xfId="0" applyFont="1" applyFill="1" applyBorder="1"/>
    <xf numFmtId="0" fontId="8" fillId="2" borderId="33" xfId="0" applyFont="1" applyFill="1" applyBorder="1" applyAlignment="1">
      <alignment horizontal="right"/>
    </xf>
    <xf numFmtId="0" fontId="8" fillId="2" borderId="35" xfId="0" applyFont="1" applyFill="1" applyBorder="1" applyAlignment="1">
      <alignment horizontal="right"/>
    </xf>
    <xf numFmtId="0" fontId="8" fillId="2" borderId="37" xfId="0" applyFont="1" applyFill="1" applyBorder="1" applyAlignment="1">
      <alignment horizontal="right"/>
    </xf>
    <xf numFmtId="0" fontId="8" fillId="7" borderId="30" xfId="0" applyFont="1" applyFill="1" applyBorder="1"/>
    <xf numFmtId="0" fontId="8" fillId="2" borderId="1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/>
    </xf>
    <xf numFmtId="0" fontId="14" fillId="10" borderId="5" xfId="0" applyFont="1" applyFill="1" applyBorder="1" applyAlignment="1">
      <alignment horizontal="center" vertical="center" wrapText="1"/>
    </xf>
    <xf numFmtId="0" fontId="15" fillId="10" borderId="5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8" borderId="5" xfId="0" applyFont="1" applyFill="1" applyBorder="1" applyAlignment="1">
      <alignment horizontal="center" vertical="center" wrapText="1"/>
    </xf>
    <xf numFmtId="0" fontId="7" fillId="3" borderId="18" xfId="0" applyFont="1" applyFill="1" applyBorder="1" applyProtection="1">
      <protection locked="0"/>
    </xf>
    <xf numFmtId="0" fontId="7" fillId="6" borderId="18" xfId="0" applyFont="1" applyFill="1" applyBorder="1" applyProtection="1">
      <protection locked="0"/>
    </xf>
    <xf numFmtId="0" fontId="7" fillId="13" borderId="18" xfId="0" applyFont="1" applyFill="1" applyBorder="1" applyProtection="1">
      <protection locked="0"/>
    </xf>
    <xf numFmtId="0" fontId="8" fillId="5" borderId="11" xfId="0" applyFont="1" applyFill="1" applyBorder="1"/>
    <xf numFmtId="0" fontId="16" fillId="12" borderId="1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2" fillId="10" borderId="45" xfId="0" applyFont="1" applyFill="1" applyBorder="1" applyAlignment="1">
      <alignment horizontal="justify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2" fillId="10" borderId="7" xfId="0" applyFont="1" applyFill="1" applyBorder="1" applyAlignment="1">
      <alignment horizontal="center" vertical="center" wrapText="1"/>
    </xf>
    <xf numFmtId="0" fontId="2" fillId="10" borderId="4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 wrapText="1"/>
    </xf>
    <xf numFmtId="0" fontId="3" fillId="10" borderId="9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6" fillId="11" borderId="33" xfId="0" applyFont="1" applyFill="1" applyBorder="1" applyAlignment="1">
      <alignment horizontal="center"/>
    </xf>
    <xf numFmtId="0" fontId="6" fillId="11" borderId="39" xfId="0" applyFont="1" applyFill="1" applyBorder="1" applyAlignment="1">
      <alignment horizontal="center"/>
    </xf>
    <xf numFmtId="0" fontId="6" fillId="11" borderId="40" xfId="0" applyFont="1" applyFill="1" applyBorder="1" applyAlignment="1">
      <alignment horizontal="center"/>
    </xf>
    <xf numFmtId="0" fontId="5" fillId="11" borderId="37" xfId="0" applyFont="1" applyFill="1" applyBorder="1" applyAlignment="1">
      <alignment horizontal="center"/>
    </xf>
    <xf numFmtId="0" fontId="5" fillId="11" borderId="8" xfId="0" applyFont="1" applyFill="1" applyBorder="1" applyAlignment="1">
      <alignment horizontal="center"/>
    </xf>
    <xf numFmtId="0" fontId="5" fillId="11" borderId="5" xfId="0" applyFont="1" applyFill="1" applyBorder="1" applyAlignment="1">
      <alignment horizontal="center"/>
    </xf>
    <xf numFmtId="0" fontId="14" fillId="4" borderId="7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3" fillId="8" borderId="31" xfId="0" applyFont="1" applyFill="1" applyBorder="1" applyAlignment="1">
      <alignment horizontal="left" vertical="center"/>
    </xf>
    <xf numFmtId="0" fontId="3" fillId="8" borderId="32" xfId="0" applyFont="1" applyFill="1" applyBorder="1" applyAlignment="1">
      <alignment horizontal="left" vertical="center"/>
    </xf>
    <xf numFmtId="0" fontId="3" fillId="8" borderId="30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10" borderId="33" xfId="0" applyFont="1" applyFill="1" applyBorder="1" applyAlignment="1">
      <alignment horizontal="left" vertical="center"/>
    </xf>
    <xf numFmtId="0" fontId="3" fillId="10" borderId="39" xfId="0" applyFont="1" applyFill="1" applyBorder="1" applyAlignment="1">
      <alignment horizontal="left" vertical="center"/>
    </xf>
    <xf numFmtId="0" fontId="3" fillId="10" borderId="40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10" borderId="9" xfId="0" applyFont="1" applyFill="1" applyBorder="1" applyAlignment="1">
      <alignment horizontal="left" vertical="center"/>
    </xf>
    <xf numFmtId="0" fontId="3" fillId="10" borderId="10" xfId="0" applyFont="1" applyFill="1" applyBorder="1" applyAlignment="1">
      <alignment horizontal="left" vertical="center"/>
    </xf>
    <xf numFmtId="0" fontId="3" fillId="10" borderId="2" xfId="0" applyFont="1" applyFill="1" applyBorder="1" applyAlignment="1">
      <alignment horizontal="left" vertical="center"/>
    </xf>
    <xf numFmtId="0" fontId="3" fillId="10" borderId="31" xfId="0" applyFont="1" applyFill="1" applyBorder="1" applyAlignment="1">
      <alignment horizontal="left" vertical="center"/>
    </xf>
    <xf numFmtId="0" fontId="3" fillId="10" borderId="32" xfId="0" applyFont="1" applyFill="1" applyBorder="1" applyAlignment="1">
      <alignment horizontal="left" vertical="center"/>
    </xf>
    <xf numFmtId="0" fontId="3" fillId="10" borderId="30" xfId="0" applyFont="1" applyFill="1" applyBorder="1" applyAlignment="1">
      <alignment horizontal="left" vertical="center"/>
    </xf>
    <xf numFmtId="0" fontId="8" fillId="2" borderId="14" xfId="0" applyFont="1" applyFill="1" applyBorder="1" applyAlignment="1">
      <alignment horizontal="left"/>
    </xf>
    <xf numFmtId="0" fontId="8" fillId="2" borderId="15" xfId="0" applyFont="1" applyFill="1" applyBorder="1" applyAlignment="1">
      <alignment horizontal="left"/>
    </xf>
    <xf numFmtId="0" fontId="7" fillId="2" borderId="17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left"/>
    </xf>
    <xf numFmtId="0" fontId="7" fillId="2" borderId="22" xfId="0" applyFont="1" applyFill="1" applyBorder="1" applyAlignment="1" applyProtection="1">
      <alignment horizontal="left"/>
      <protection locked="0"/>
    </xf>
    <xf numFmtId="0" fontId="7" fillId="2" borderId="23" xfId="0" applyFont="1" applyFill="1" applyBorder="1" applyAlignment="1" applyProtection="1">
      <alignment horizontal="left"/>
      <protection locked="0"/>
    </xf>
    <xf numFmtId="0" fontId="7" fillId="2" borderId="34" xfId="0" applyFont="1" applyFill="1" applyBorder="1" applyAlignment="1" applyProtection="1">
      <alignment horizontal="left"/>
      <protection locked="0"/>
    </xf>
    <xf numFmtId="0" fontId="7" fillId="2" borderId="25" xfId="0" applyFont="1" applyFill="1" applyBorder="1" applyAlignment="1" applyProtection="1">
      <alignment horizontal="left"/>
      <protection locked="0"/>
    </xf>
    <xf numFmtId="0" fontId="7" fillId="2" borderId="12" xfId="0" applyFont="1" applyFill="1" applyBorder="1" applyAlignment="1" applyProtection="1">
      <alignment horizontal="left"/>
      <protection locked="0"/>
    </xf>
    <xf numFmtId="0" fontId="7" fillId="2" borderId="36" xfId="0" applyFont="1" applyFill="1" applyBorder="1" applyAlignment="1" applyProtection="1">
      <alignment horizontal="left"/>
      <protection locked="0"/>
    </xf>
    <xf numFmtId="0" fontId="7" fillId="2" borderId="25" xfId="0" applyFont="1" applyFill="1" applyBorder="1" applyAlignment="1">
      <alignment horizontal="left"/>
    </xf>
    <xf numFmtId="0" fontId="7" fillId="2" borderId="12" xfId="0" applyFont="1" applyFill="1" applyBorder="1" applyAlignment="1">
      <alignment horizontal="left"/>
    </xf>
    <xf numFmtId="0" fontId="7" fillId="2" borderId="13" xfId="0" applyFont="1" applyFill="1" applyBorder="1" applyAlignment="1">
      <alignment horizontal="left"/>
    </xf>
    <xf numFmtId="0" fontId="7" fillId="2" borderId="26" xfId="0" applyFont="1" applyFill="1" applyBorder="1" applyAlignment="1" applyProtection="1">
      <alignment horizontal="left"/>
      <protection locked="0"/>
    </xf>
    <xf numFmtId="0" fontId="7" fillId="2" borderId="27" xfId="0" applyFont="1" applyFill="1" applyBorder="1" applyAlignment="1" applyProtection="1">
      <alignment horizontal="left"/>
      <protection locked="0"/>
    </xf>
    <xf numFmtId="0" fontId="7" fillId="2" borderId="38" xfId="0" applyFont="1" applyFill="1" applyBorder="1" applyAlignment="1" applyProtection="1">
      <alignment horizontal="left"/>
      <protection locked="0"/>
    </xf>
    <xf numFmtId="0" fontId="8" fillId="2" borderId="22" xfId="0" applyFont="1" applyFill="1" applyBorder="1" applyAlignment="1">
      <alignment horizontal="left"/>
    </xf>
    <xf numFmtId="0" fontId="8" fillId="2" borderId="23" xfId="0" applyFont="1" applyFill="1" applyBorder="1" applyAlignment="1">
      <alignment horizontal="left"/>
    </xf>
    <xf numFmtId="0" fontId="8" fillId="2" borderId="24" xfId="0" applyFont="1" applyFill="1" applyBorder="1" applyAlignment="1">
      <alignment horizontal="left"/>
    </xf>
    <xf numFmtId="0" fontId="12" fillId="12" borderId="9" xfId="1" applyFont="1" applyFill="1" applyBorder="1" applyAlignment="1">
      <alignment horizontal="center"/>
    </xf>
    <xf numFmtId="0" fontId="12" fillId="12" borderId="10" xfId="1" applyFont="1" applyFill="1" applyBorder="1" applyAlignment="1">
      <alignment horizontal="center"/>
    </xf>
    <xf numFmtId="0" fontId="12" fillId="12" borderId="2" xfId="1" applyFont="1" applyFill="1" applyBorder="1" applyAlignment="1">
      <alignment horizontal="center"/>
    </xf>
    <xf numFmtId="0" fontId="8" fillId="2" borderId="26" xfId="0" applyFont="1" applyFill="1" applyBorder="1" applyAlignment="1">
      <alignment horizontal="right"/>
    </xf>
    <xf numFmtId="0" fontId="8" fillId="2" borderId="27" xfId="0" applyFont="1" applyFill="1" applyBorder="1" applyAlignment="1">
      <alignment horizontal="right"/>
    </xf>
    <xf numFmtId="0" fontId="8" fillId="2" borderId="28" xfId="0" applyFont="1" applyFill="1" applyBorder="1" applyAlignment="1">
      <alignment horizontal="right"/>
    </xf>
    <xf numFmtId="0" fontId="7" fillId="2" borderId="27" xfId="0" applyFont="1" applyFill="1" applyBorder="1" applyAlignment="1">
      <alignment horizontal="right"/>
    </xf>
    <xf numFmtId="0" fontId="7" fillId="2" borderId="28" xfId="0" applyFont="1" applyFill="1" applyBorder="1" applyAlignment="1">
      <alignment horizontal="right"/>
    </xf>
    <xf numFmtId="0" fontId="8" fillId="7" borderId="31" xfId="0" applyFont="1" applyFill="1" applyBorder="1" applyAlignment="1">
      <alignment horizontal="right" vertical="center"/>
    </xf>
    <xf numFmtId="0" fontId="8" fillId="7" borderId="32" xfId="0" applyFont="1" applyFill="1" applyBorder="1" applyAlignment="1">
      <alignment horizontal="right" vertical="center"/>
    </xf>
    <xf numFmtId="0" fontId="8" fillId="7" borderId="9" xfId="0" applyFont="1" applyFill="1" applyBorder="1" applyAlignment="1">
      <alignment horizontal="right"/>
    </xf>
    <xf numFmtId="0" fontId="8" fillId="7" borderId="10" xfId="0" applyFont="1" applyFill="1" applyBorder="1" applyAlignment="1">
      <alignment horizontal="right"/>
    </xf>
    <xf numFmtId="0" fontId="8" fillId="7" borderId="29" xfId="0" applyFont="1" applyFill="1" applyBorder="1" applyAlignment="1">
      <alignment horizontal="right"/>
    </xf>
    <xf numFmtId="0" fontId="8" fillId="12" borderId="9" xfId="0" applyFont="1" applyFill="1" applyBorder="1" applyAlignment="1">
      <alignment horizontal="right"/>
    </xf>
    <xf numFmtId="0" fontId="8" fillId="12" borderId="10" xfId="0" applyFont="1" applyFill="1" applyBorder="1" applyAlignment="1">
      <alignment horizontal="right"/>
    </xf>
    <xf numFmtId="0" fontId="8" fillId="3" borderId="31" xfId="0" applyFont="1" applyFill="1" applyBorder="1" applyAlignment="1">
      <alignment horizontal="right"/>
    </xf>
    <xf numFmtId="0" fontId="8" fillId="3" borderId="32" xfId="0" applyFont="1" applyFill="1" applyBorder="1" applyAlignment="1">
      <alignment horizontal="right"/>
    </xf>
    <xf numFmtId="0" fontId="8" fillId="3" borderId="44" xfId="0" applyFont="1" applyFill="1" applyBorder="1" applyAlignment="1">
      <alignment horizontal="right"/>
    </xf>
    <xf numFmtId="0" fontId="8" fillId="4" borderId="26" xfId="0" applyFont="1" applyFill="1" applyBorder="1" applyAlignment="1">
      <alignment horizontal="right"/>
    </xf>
    <xf numFmtId="0" fontId="8" fillId="4" borderId="27" xfId="0" applyFont="1" applyFill="1" applyBorder="1" applyAlignment="1">
      <alignment horizontal="right"/>
    </xf>
    <xf numFmtId="0" fontId="8" fillId="4" borderId="28" xfId="0" applyFont="1" applyFill="1" applyBorder="1" applyAlignment="1">
      <alignment horizontal="right"/>
    </xf>
    <xf numFmtId="0" fontId="7" fillId="4" borderId="15" xfId="0" applyFont="1" applyFill="1" applyBorder="1" applyAlignment="1" applyProtection="1">
      <alignment horizontal="left"/>
      <protection locked="0"/>
    </xf>
    <xf numFmtId="0" fontId="7" fillId="4" borderId="11" xfId="0" applyFont="1" applyFill="1" applyBorder="1" applyAlignment="1" applyProtection="1">
      <alignment horizontal="left"/>
      <protection locked="0"/>
    </xf>
    <xf numFmtId="0" fontId="7" fillId="4" borderId="20" xfId="0" applyFont="1" applyFill="1" applyBorder="1" applyAlignment="1" applyProtection="1">
      <alignment horizontal="left"/>
      <protection locked="0"/>
    </xf>
    <xf numFmtId="0" fontId="8" fillId="4" borderId="22" xfId="0" applyFont="1" applyFill="1" applyBorder="1" applyAlignment="1">
      <alignment horizontal="left"/>
    </xf>
    <xf numFmtId="0" fontId="8" fillId="4" borderId="23" xfId="0" applyFont="1" applyFill="1" applyBorder="1" applyAlignment="1">
      <alignment horizontal="left"/>
    </xf>
    <xf numFmtId="0" fontId="8" fillId="4" borderId="24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0" fontId="7" fillId="4" borderId="12" xfId="0" applyFont="1" applyFill="1" applyBorder="1" applyAlignment="1">
      <alignment horizontal="left"/>
    </xf>
    <xf numFmtId="0" fontId="7" fillId="4" borderId="13" xfId="0" applyFont="1" applyFill="1" applyBorder="1" applyAlignment="1">
      <alignment horizontal="left"/>
    </xf>
    <xf numFmtId="0" fontId="8" fillId="4" borderId="14" xfId="0" applyFont="1" applyFill="1" applyBorder="1" applyAlignment="1">
      <alignment horizontal="left" vertical="center"/>
    </xf>
    <xf numFmtId="0" fontId="8" fillId="4" borderId="15" xfId="0" applyFont="1" applyFill="1" applyBorder="1" applyAlignment="1">
      <alignment horizontal="left" vertical="center"/>
    </xf>
    <xf numFmtId="0" fontId="8" fillId="6" borderId="9" xfId="0" applyFont="1" applyFill="1" applyBorder="1" applyAlignment="1">
      <alignment horizontal="right"/>
    </xf>
    <xf numFmtId="0" fontId="8" fillId="6" borderId="10" xfId="0" applyFont="1" applyFill="1" applyBorder="1" applyAlignment="1">
      <alignment horizontal="right"/>
    </xf>
    <xf numFmtId="0" fontId="8" fillId="6" borderId="29" xfId="0" applyFont="1" applyFill="1" applyBorder="1" applyAlignment="1">
      <alignment horizontal="right"/>
    </xf>
    <xf numFmtId="0" fontId="8" fillId="5" borderId="31" xfId="0" applyFont="1" applyFill="1" applyBorder="1" applyAlignment="1">
      <alignment horizontal="right" vertical="center"/>
    </xf>
    <xf numFmtId="0" fontId="8" fillId="5" borderId="32" xfId="0" applyFont="1" applyFill="1" applyBorder="1" applyAlignment="1">
      <alignment horizontal="right" vertical="center"/>
    </xf>
    <xf numFmtId="0" fontId="9" fillId="12" borderId="9" xfId="0" applyFont="1" applyFill="1" applyBorder="1" applyAlignment="1">
      <alignment horizontal="right"/>
    </xf>
    <xf numFmtId="0" fontId="9" fillId="12" borderId="10" xfId="0" applyFont="1" applyFill="1" applyBorder="1" applyAlignment="1">
      <alignment horizontal="right"/>
    </xf>
    <xf numFmtId="0" fontId="7" fillId="4" borderId="17" xfId="0" applyFont="1" applyFill="1" applyBorder="1" applyAlignment="1">
      <alignment horizontal="left"/>
    </xf>
    <xf numFmtId="0" fontId="7" fillId="4" borderId="11" xfId="0" applyFont="1" applyFill="1" applyBorder="1" applyAlignment="1">
      <alignment horizontal="left"/>
    </xf>
    <xf numFmtId="0" fontId="8" fillId="8" borderId="26" xfId="0" applyFont="1" applyFill="1" applyBorder="1" applyAlignment="1">
      <alignment horizontal="right"/>
    </xf>
    <xf numFmtId="0" fontId="8" fillId="8" borderId="27" xfId="0" applyFont="1" applyFill="1" applyBorder="1" applyAlignment="1">
      <alignment horizontal="right"/>
    </xf>
    <xf numFmtId="0" fontId="8" fillId="8" borderId="28" xfId="0" applyFont="1" applyFill="1" applyBorder="1" applyAlignment="1">
      <alignment horizontal="right"/>
    </xf>
    <xf numFmtId="0" fontId="7" fillId="8" borderId="15" xfId="0" applyFont="1" applyFill="1" applyBorder="1" applyAlignment="1" applyProtection="1">
      <alignment horizontal="left"/>
      <protection locked="0"/>
    </xf>
    <xf numFmtId="0" fontId="7" fillId="8" borderId="16" xfId="0" applyFont="1" applyFill="1" applyBorder="1" applyAlignment="1" applyProtection="1">
      <alignment horizontal="left"/>
      <protection locked="0"/>
    </xf>
    <xf numFmtId="0" fontId="7" fillId="8" borderId="11" xfId="0" applyFont="1" applyFill="1" applyBorder="1" applyAlignment="1" applyProtection="1">
      <alignment horizontal="left"/>
      <protection locked="0"/>
    </xf>
    <xf numFmtId="0" fontId="7" fillId="8" borderId="18" xfId="0" applyFont="1" applyFill="1" applyBorder="1" applyAlignment="1" applyProtection="1">
      <alignment horizontal="left"/>
      <protection locked="0"/>
    </xf>
    <xf numFmtId="0" fontId="7" fillId="8" borderId="20" xfId="0" applyFont="1" applyFill="1" applyBorder="1" applyAlignment="1" applyProtection="1">
      <alignment horizontal="left"/>
      <protection locked="0"/>
    </xf>
    <xf numFmtId="0" fontId="7" fillId="8" borderId="21" xfId="0" applyFont="1" applyFill="1" applyBorder="1" applyAlignment="1" applyProtection="1">
      <alignment horizontal="left"/>
      <protection locked="0"/>
    </xf>
    <xf numFmtId="0" fontId="8" fillId="8" borderId="22" xfId="0" applyFont="1" applyFill="1" applyBorder="1" applyAlignment="1">
      <alignment horizontal="left"/>
    </xf>
    <xf numFmtId="0" fontId="8" fillId="8" borderId="23" xfId="0" applyFont="1" applyFill="1" applyBorder="1" applyAlignment="1">
      <alignment horizontal="left"/>
    </xf>
    <xf numFmtId="0" fontId="8" fillId="8" borderId="24" xfId="0" applyFont="1" applyFill="1" applyBorder="1" applyAlignment="1">
      <alignment horizontal="left"/>
    </xf>
    <xf numFmtId="0" fontId="7" fillId="8" borderId="25" xfId="0" applyFont="1" applyFill="1" applyBorder="1" applyAlignment="1">
      <alignment horizontal="left"/>
    </xf>
    <xf numFmtId="0" fontId="7" fillId="8" borderId="12" xfId="0" applyFont="1" applyFill="1" applyBorder="1" applyAlignment="1">
      <alignment horizontal="left"/>
    </xf>
    <xf numFmtId="0" fontId="7" fillId="8" borderId="13" xfId="0" applyFont="1" applyFill="1" applyBorder="1" applyAlignment="1">
      <alignment horizontal="left"/>
    </xf>
    <xf numFmtId="0" fontId="8" fillId="8" borderId="22" xfId="0" applyFont="1" applyFill="1" applyBorder="1" applyAlignment="1">
      <alignment horizontal="left" vertical="center"/>
    </xf>
    <xf numFmtId="0" fontId="8" fillId="8" borderId="23" xfId="0" applyFont="1" applyFill="1" applyBorder="1" applyAlignment="1">
      <alignment horizontal="left" vertical="center"/>
    </xf>
    <xf numFmtId="0" fontId="8" fillId="8" borderId="24" xfId="0" applyFont="1" applyFill="1" applyBorder="1" applyAlignment="1">
      <alignment horizontal="left" vertical="center"/>
    </xf>
    <xf numFmtId="0" fontId="8" fillId="9" borderId="9" xfId="0" applyFont="1" applyFill="1" applyBorder="1" applyAlignment="1">
      <alignment horizontal="right"/>
    </xf>
    <xf numFmtId="0" fontId="8" fillId="9" borderId="10" xfId="0" applyFont="1" applyFill="1" applyBorder="1" applyAlignment="1">
      <alignment horizontal="right"/>
    </xf>
    <xf numFmtId="0" fontId="8" fillId="9" borderId="29" xfId="0" applyFont="1" applyFill="1" applyBorder="1" applyAlignment="1">
      <alignment horizontal="right"/>
    </xf>
    <xf numFmtId="0" fontId="9" fillId="12" borderId="31" xfId="0" applyFont="1" applyFill="1" applyBorder="1" applyAlignment="1">
      <alignment horizontal="right" vertical="center"/>
    </xf>
    <xf numFmtId="0" fontId="9" fillId="12" borderId="32" xfId="0" applyFont="1" applyFill="1" applyBorder="1" applyAlignment="1">
      <alignment horizontal="right" vertical="center"/>
    </xf>
    <xf numFmtId="0" fontId="9" fillId="12" borderId="44" xfId="0" applyFont="1" applyFill="1" applyBorder="1" applyAlignment="1">
      <alignment horizontal="right" vertical="center"/>
    </xf>
    <xf numFmtId="0" fontId="8" fillId="9" borderId="26" xfId="0" applyFont="1" applyFill="1" applyBorder="1" applyAlignment="1">
      <alignment horizontal="right"/>
    </xf>
    <xf numFmtId="0" fontId="8" fillId="9" borderId="27" xfId="0" applyFont="1" applyFill="1" applyBorder="1" applyAlignment="1">
      <alignment horizontal="right"/>
    </xf>
    <xf numFmtId="0" fontId="8" fillId="9" borderId="28" xfId="0" applyFont="1" applyFill="1" applyBorder="1" applyAlignment="1">
      <alignment horizontal="right"/>
    </xf>
    <xf numFmtId="0" fontId="7" fillId="9" borderId="10" xfId="0" applyFont="1" applyFill="1" applyBorder="1" applyAlignment="1">
      <alignment horizontal="right"/>
    </xf>
    <xf numFmtId="0" fontId="7" fillId="9" borderId="29" xfId="0" applyFont="1" applyFill="1" applyBorder="1" applyAlignment="1">
      <alignment horizontal="right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colors>
    <mruColors>
      <color rgb="FFF5A9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forms.gle/E2vqKsRCPio6g668A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forms.gle/E2vqKsRCPio6g668A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forms.gle/E2vqKsRCPio6g668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D8666-E214-41E5-9922-0F439927913C}">
  <sheetPr>
    <tabColor rgb="FFFF0000"/>
  </sheetPr>
  <dimension ref="B1:H127"/>
  <sheetViews>
    <sheetView showGridLines="0" zoomScale="130" zoomScaleNormal="130" workbookViewId="0">
      <pane ySplit="2" topLeftCell="A3" activePane="bottomLeft" state="frozen"/>
      <selection pane="bottomLeft" activeCell="D59" sqref="D59"/>
    </sheetView>
  </sheetViews>
  <sheetFormatPr baseColWidth="10" defaultColWidth="8.83203125" defaultRowHeight="15" x14ac:dyDescent="0.2"/>
  <cols>
    <col min="2" max="2" width="40.5" customWidth="1"/>
    <col min="3" max="3" width="11.5" customWidth="1"/>
    <col min="4" max="4" width="36.5" customWidth="1"/>
  </cols>
  <sheetData>
    <row r="1" spans="2:8" ht="24" x14ac:dyDescent="0.3">
      <c r="B1" s="92" t="s">
        <v>0</v>
      </c>
      <c r="C1" s="93"/>
      <c r="D1" s="93"/>
      <c r="E1" s="94"/>
      <c r="F1" s="3"/>
      <c r="G1" s="3"/>
      <c r="H1" s="3"/>
    </row>
    <row r="2" spans="2:8" ht="17" thickBot="1" x14ac:dyDescent="0.25">
      <c r="B2" s="95" t="s">
        <v>1</v>
      </c>
      <c r="C2" s="96"/>
      <c r="D2" s="96"/>
      <c r="E2" s="97"/>
      <c r="F2" s="3"/>
      <c r="G2" s="3"/>
      <c r="H2" s="3"/>
    </row>
    <row r="3" spans="2:8" ht="16" x14ac:dyDescent="0.2">
      <c r="F3" s="3"/>
      <c r="G3" s="3"/>
      <c r="H3" s="3"/>
    </row>
    <row r="4" spans="2:8" ht="16" thickBot="1" x14ac:dyDescent="0.25">
      <c r="B4" s="4"/>
      <c r="C4" s="4"/>
      <c r="D4" s="4"/>
      <c r="E4" s="4"/>
    </row>
    <row r="5" spans="2:8" ht="16" thickBot="1" x14ac:dyDescent="0.25">
      <c r="B5" s="115" t="s">
        <v>2</v>
      </c>
      <c r="C5" s="116"/>
      <c r="D5" s="116"/>
      <c r="E5" s="117"/>
    </row>
    <row r="6" spans="2:8" ht="31" thickBot="1" x14ac:dyDescent="0.25">
      <c r="B6" s="8" t="s">
        <v>3</v>
      </c>
      <c r="C6" s="9" t="s">
        <v>4</v>
      </c>
      <c r="D6" s="9" t="s">
        <v>5</v>
      </c>
      <c r="E6" s="10" t="s">
        <v>6</v>
      </c>
    </row>
    <row r="7" spans="2:8" ht="16.5" customHeight="1" thickBot="1" x14ac:dyDescent="0.25">
      <c r="B7" s="83" t="s">
        <v>7</v>
      </c>
      <c r="C7" s="83">
        <v>15</v>
      </c>
      <c r="D7" s="9" t="s">
        <v>8</v>
      </c>
      <c r="E7" s="10">
        <v>15</v>
      </c>
    </row>
    <row r="8" spans="2:8" ht="16" thickBot="1" x14ac:dyDescent="0.25">
      <c r="B8" s="85"/>
      <c r="C8" s="85"/>
      <c r="D8" s="9" t="s">
        <v>9</v>
      </c>
      <c r="E8" s="10">
        <v>0</v>
      </c>
    </row>
    <row r="9" spans="2:8" ht="16" thickBot="1" x14ac:dyDescent="0.25">
      <c r="B9" s="25" t="s">
        <v>10</v>
      </c>
      <c r="C9" s="83">
        <v>30</v>
      </c>
      <c r="D9" s="9" t="s">
        <v>11</v>
      </c>
      <c r="E9" s="10">
        <v>10</v>
      </c>
    </row>
    <row r="10" spans="2:8" ht="20.25" customHeight="1" thickBot="1" x14ac:dyDescent="0.25">
      <c r="B10" s="26"/>
      <c r="C10" s="84"/>
      <c r="D10" s="62" t="s">
        <v>12</v>
      </c>
      <c r="E10" s="10">
        <v>20</v>
      </c>
    </row>
    <row r="11" spans="2:8" ht="36.75" customHeight="1" thickBot="1" x14ac:dyDescent="0.25">
      <c r="B11" s="26"/>
      <c r="C11" s="84"/>
      <c r="D11" s="9" t="s">
        <v>13</v>
      </c>
      <c r="E11" s="10">
        <v>30</v>
      </c>
    </row>
    <row r="12" spans="2:8" ht="30.75" customHeight="1" thickBot="1" x14ac:dyDescent="0.25">
      <c r="B12" s="26"/>
      <c r="C12" s="84"/>
      <c r="D12" s="62" t="s">
        <v>14</v>
      </c>
      <c r="E12" s="63">
        <v>5</v>
      </c>
    </row>
    <row r="13" spans="2:8" ht="30.75" customHeight="1" thickBot="1" x14ac:dyDescent="0.25">
      <c r="B13" s="26"/>
      <c r="C13" s="84"/>
      <c r="D13" s="9" t="s">
        <v>15</v>
      </c>
      <c r="E13" s="10">
        <v>30</v>
      </c>
    </row>
    <row r="14" spans="2:8" ht="15.75" customHeight="1" thickBot="1" x14ac:dyDescent="0.25">
      <c r="B14" s="26"/>
      <c r="C14" s="84"/>
      <c r="D14" s="9" t="s">
        <v>16</v>
      </c>
      <c r="E14" s="10">
        <v>10</v>
      </c>
    </row>
    <row r="15" spans="2:8" ht="18" customHeight="1" thickBot="1" x14ac:dyDescent="0.25">
      <c r="B15" s="27"/>
      <c r="C15" s="85"/>
      <c r="D15" s="62" t="s">
        <v>17</v>
      </c>
      <c r="E15" s="63">
        <v>5</v>
      </c>
    </row>
    <row r="16" spans="2:8" ht="14.25" customHeight="1" thickBot="1" x14ac:dyDescent="0.25">
      <c r="B16" s="83" t="s">
        <v>18</v>
      </c>
      <c r="C16" s="83">
        <v>15</v>
      </c>
      <c r="D16" s="9" t="s">
        <v>19</v>
      </c>
      <c r="E16" s="10">
        <v>10</v>
      </c>
    </row>
    <row r="17" spans="2:5" ht="16" thickBot="1" x14ac:dyDescent="0.25">
      <c r="B17" s="84"/>
      <c r="C17" s="84"/>
      <c r="D17" s="9" t="s">
        <v>20</v>
      </c>
      <c r="E17" s="10">
        <v>10</v>
      </c>
    </row>
    <row r="18" spans="2:5" ht="30.75" customHeight="1" thickBot="1" x14ac:dyDescent="0.25">
      <c r="B18" s="84"/>
      <c r="C18" s="84"/>
      <c r="D18" s="62" t="s">
        <v>21</v>
      </c>
      <c r="E18" s="10">
        <v>15</v>
      </c>
    </row>
    <row r="19" spans="2:5" ht="16" thickBot="1" x14ac:dyDescent="0.25">
      <c r="B19" s="84"/>
      <c r="C19" s="84"/>
      <c r="D19" s="9" t="s">
        <v>22</v>
      </c>
      <c r="E19" s="10">
        <v>5</v>
      </c>
    </row>
    <row r="20" spans="2:5" ht="16" thickBot="1" x14ac:dyDescent="0.25">
      <c r="B20" s="84"/>
      <c r="C20" s="84"/>
      <c r="D20" s="62" t="s">
        <v>23</v>
      </c>
      <c r="E20" s="10">
        <v>5</v>
      </c>
    </row>
    <row r="21" spans="2:5" ht="15.75" customHeight="1" thickBot="1" x14ac:dyDescent="0.25">
      <c r="B21" s="85"/>
      <c r="C21" s="85"/>
      <c r="D21" s="9" t="s">
        <v>17</v>
      </c>
      <c r="E21" s="10">
        <v>5</v>
      </c>
    </row>
    <row r="22" spans="2:5" ht="16" thickBot="1" x14ac:dyDescent="0.25">
      <c r="B22" s="83" t="s">
        <v>24</v>
      </c>
      <c r="C22" s="83">
        <v>15</v>
      </c>
      <c r="D22" s="9" t="s">
        <v>25</v>
      </c>
      <c r="E22" s="10">
        <v>15</v>
      </c>
    </row>
    <row r="23" spans="2:5" ht="16" thickBot="1" x14ac:dyDescent="0.25">
      <c r="B23" s="85"/>
      <c r="C23" s="85"/>
      <c r="D23" s="62" t="s">
        <v>26</v>
      </c>
      <c r="E23" s="10">
        <v>5</v>
      </c>
    </row>
    <row r="24" spans="2:5" ht="15" customHeight="1" thickBot="1" x14ac:dyDescent="0.25">
      <c r="B24" s="83" t="s">
        <v>27</v>
      </c>
      <c r="C24" s="83">
        <v>15</v>
      </c>
      <c r="D24" s="9" t="s">
        <v>8</v>
      </c>
      <c r="E24" s="10">
        <v>15</v>
      </c>
    </row>
    <row r="25" spans="2:5" ht="16" thickBot="1" x14ac:dyDescent="0.25">
      <c r="B25" s="85"/>
      <c r="C25" s="85"/>
      <c r="D25" s="9" t="s">
        <v>28</v>
      </c>
      <c r="E25" s="10">
        <v>5</v>
      </c>
    </row>
    <row r="26" spans="2:5" ht="17.25" customHeight="1" thickBot="1" x14ac:dyDescent="0.25">
      <c r="B26" s="83" t="s">
        <v>29</v>
      </c>
      <c r="C26" s="83">
        <v>10</v>
      </c>
      <c r="D26" s="9" t="s">
        <v>8</v>
      </c>
      <c r="E26" s="10">
        <v>10</v>
      </c>
    </row>
    <row r="27" spans="2:5" ht="16" thickBot="1" x14ac:dyDescent="0.25">
      <c r="B27" s="85"/>
      <c r="C27" s="85"/>
      <c r="D27" s="9" t="s">
        <v>9</v>
      </c>
      <c r="E27" s="10">
        <v>0</v>
      </c>
    </row>
    <row r="28" spans="2:5" ht="16" thickBot="1" x14ac:dyDescent="0.25"/>
    <row r="29" spans="2:5" ht="16" thickBot="1" x14ac:dyDescent="0.25">
      <c r="B29" s="106" t="s">
        <v>30</v>
      </c>
      <c r="C29" s="107"/>
      <c r="D29" s="107"/>
      <c r="E29" s="108"/>
    </row>
    <row r="30" spans="2:5" ht="33" customHeight="1" thickBot="1" x14ac:dyDescent="0.25">
      <c r="B30" s="11" t="s">
        <v>3</v>
      </c>
      <c r="C30" s="12" t="s">
        <v>4</v>
      </c>
      <c r="D30" s="12" t="s">
        <v>5</v>
      </c>
      <c r="E30" s="13" t="s">
        <v>6</v>
      </c>
    </row>
    <row r="31" spans="2:5" ht="16" thickBot="1" x14ac:dyDescent="0.25">
      <c r="B31" s="8" t="s">
        <v>31</v>
      </c>
      <c r="C31" s="9">
        <v>5</v>
      </c>
      <c r="D31" s="9" t="s">
        <v>32</v>
      </c>
      <c r="E31" s="10">
        <v>5</v>
      </c>
    </row>
    <row r="32" spans="2:5" ht="16" thickBot="1" x14ac:dyDescent="0.25">
      <c r="B32" s="8" t="s">
        <v>33</v>
      </c>
      <c r="C32" s="9">
        <v>5</v>
      </c>
      <c r="D32" s="9" t="s">
        <v>8</v>
      </c>
      <c r="E32" s="10">
        <v>5</v>
      </c>
    </row>
    <row r="33" spans="2:5" ht="16" thickBot="1" x14ac:dyDescent="0.25">
      <c r="B33" s="8" t="s">
        <v>34</v>
      </c>
      <c r="C33" s="9">
        <v>5</v>
      </c>
      <c r="D33" s="9" t="s">
        <v>35</v>
      </c>
      <c r="E33" s="10">
        <v>5</v>
      </c>
    </row>
    <row r="35" spans="2:5" ht="16" thickBot="1" x14ac:dyDescent="0.25"/>
    <row r="36" spans="2:5" ht="16" thickBot="1" x14ac:dyDescent="0.25">
      <c r="B36" s="112" t="s">
        <v>36</v>
      </c>
      <c r="C36" s="113"/>
      <c r="D36" s="113"/>
      <c r="E36" s="114"/>
    </row>
    <row r="37" spans="2:5" ht="16" thickBot="1" x14ac:dyDescent="0.25"/>
    <row r="38" spans="2:5" ht="16" thickBot="1" x14ac:dyDescent="0.25">
      <c r="B38" s="109" t="s">
        <v>37</v>
      </c>
      <c r="C38" s="110"/>
      <c r="D38" s="110"/>
      <c r="E38" s="111"/>
    </row>
    <row r="39" spans="2:5" ht="31" thickBot="1" x14ac:dyDescent="0.25">
      <c r="B39" s="14" t="s">
        <v>3</v>
      </c>
      <c r="C39" s="15" t="s">
        <v>4</v>
      </c>
      <c r="D39" s="15" t="s">
        <v>5</v>
      </c>
      <c r="E39" s="16" t="s">
        <v>6</v>
      </c>
    </row>
    <row r="40" spans="2:5" ht="61" thickBot="1" x14ac:dyDescent="0.25">
      <c r="B40" s="77" t="s">
        <v>38</v>
      </c>
      <c r="C40" s="77">
        <v>60</v>
      </c>
      <c r="D40" s="15" t="s">
        <v>39</v>
      </c>
      <c r="E40" s="16">
        <v>60</v>
      </c>
    </row>
    <row r="41" spans="2:5" ht="31" thickBot="1" x14ac:dyDescent="0.25">
      <c r="B41" s="78"/>
      <c r="C41" s="78"/>
      <c r="D41" s="15" t="s">
        <v>40</v>
      </c>
      <c r="E41" s="16">
        <v>60</v>
      </c>
    </row>
    <row r="42" spans="2:5" ht="91" thickBot="1" x14ac:dyDescent="0.25">
      <c r="B42" s="78"/>
      <c r="C42" s="78"/>
      <c r="D42" s="15" t="s">
        <v>41</v>
      </c>
      <c r="E42" s="16">
        <v>60</v>
      </c>
    </row>
    <row r="43" spans="2:5" ht="16" thickBot="1" x14ac:dyDescent="0.25">
      <c r="B43" s="78"/>
      <c r="C43" s="78"/>
      <c r="D43" s="15" t="s">
        <v>42</v>
      </c>
      <c r="E43" s="16">
        <v>60</v>
      </c>
    </row>
    <row r="44" spans="2:5" ht="46" thickBot="1" x14ac:dyDescent="0.25">
      <c r="B44" s="78"/>
      <c r="C44" s="78"/>
      <c r="D44" s="15" t="s">
        <v>43</v>
      </c>
      <c r="E44" s="16">
        <v>40</v>
      </c>
    </row>
    <row r="45" spans="2:5" ht="31" thickBot="1" x14ac:dyDescent="0.25">
      <c r="B45" s="78"/>
      <c r="C45" s="78"/>
      <c r="D45" s="15" t="s">
        <v>44</v>
      </c>
      <c r="E45" s="16">
        <v>40</v>
      </c>
    </row>
    <row r="46" spans="2:5" ht="31" thickBot="1" x14ac:dyDescent="0.25">
      <c r="B46" s="78"/>
      <c r="C46" s="78"/>
      <c r="D46" s="15" t="s">
        <v>45</v>
      </c>
      <c r="E46" s="16">
        <v>50</v>
      </c>
    </row>
    <row r="47" spans="2:5" ht="44.25" customHeight="1" x14ac:dyDescent="0.2">
      <c r="B47" s="78"/>
      <c r="C47" s="78"/>
      <c r="D47" s="77" t="s">
        <v>46</v>
      </c>
      <c r="E47" s="17"/>
    </row>
    <row r="48" spans="2:5" ht="16" thickBot="1" x14ac:dyDescent="0.25">
      <c r="B48" s="78"/>
      <c r="C48" s="78"/>
      <c r="D48" s="79"/>
      <c r="E48" s="16">
        <v>40</v>
      </c>
    </row>
    <row r="49" spans="2:5" ht="31" thickBot="1" x14ac:dyDescent="0.25">
      <c r="B49" s="78"/>
      <c r="C49" s="78"/>
      <c r="D49" s="15" t="s">
        <v>47</v>
      </c>
      <c r="E49" s="16">
        <v>40</v>
      </c>
    </row>
    <row r="50" spans="2:5" ht="46" thickBot="1" x14ac:dyDescent="0.25">
      <c r="B50" s="78"/>
      <c r="C50" s="78"/>
      <c r="D50" s="15" t="s">
        <v>48</v>
      </c>
      <c r="E50" s="16">
        <v>15</v>
      </c>
    </row>
    <row r="51" spans="2:5" ht="16" thickBot="1" x14ac:dyDescent="0.25">
      <c r="B51" s="78"/>
      <c r="C51" s="78"/>
      <c r="D51" s="15" t="s">
        <v>49</v>
      </c>
      <c r="E51" s="16">
        <v>30</v>
      </c>
    </row>
    <row r="52" spans="2:5" ht="31" thickBot="1" x14ac:dyDescent="0.25">
      <c r="B52" s="79"/>
      <c r="C52" s="79"/>
      <c r="D52" s="15" t="s">
        <v>50</v>
      </c>
      <c r="E52" s="16">
        <v>5</v>
      </c>
    </row>
    <row r="53" spans="2:5" ht="46" thickBot="1" x14ac:dyDescent="0.25">
      <c r="B53" s="77" t="s">
        <v>51</v>
      </c>
      <c r="C53" s="77">
        <v>20</v>
      </c>
      <c r="D53" s="15" t="s">
        <v>52</v>
      </c>
      <c r="E53" s="16">
        <v>20</v>
      </c>
    </row>
    <row r="54" spans="2:5" ht="16" thickBot="1" x14ac:dyDescent="0.25">
      <c r="B54" s="78"/>
      <c r="C54" s="78"/>
      <c r="D54" s="15" t="s">
        <v>53</v>
      </c>
      <c r="E54" s="16">
        <v>20</v>
      </c>
    </row>
    <row r="55" spans="2:5" ht="16" thickBot="1" x14ac:dyDescent="0.25">
      <c r="B55" s="78"/>
      <c r="C55" s="78"/>
      <c r="D55" s="15" t="s">
        <v>54</v>
      </c>
      <c r="E55" s="16">
        <v>15</v>
      </c>
    </row>
    <row r="56" spans="2:5" ht="16" thickBot="1" x14ac:dyDescent="0.25">
      <c r="B56" s="78"/>
      <c r="C56" s="78"/>
      <c r="D56" s="15" t="s">
        <v>55</v>
      </c>
      <c r="E56" s="16">
        <v>10</v>
      </c>
    </row>
    <row r="57" spans="2:5" ht="16" thickBot="1" x14ac:dyDescent="0.25">
      <c r="B57" s="79"/>
      <c r="C57" s="79"/>
      <c r="D57" s="15" t="s">
        <v>56</v>
      </c>
      <c r="E57" s="16">
        <v>5</v>
      </c>
    </row>
    <row r="58" spans="2:5" ht="31" thickBot="1" x14ac:dyDescent="0.25">
      <c r="B58" s="77" t="s">
        <v>57</v>
      </c>
      <c r="C58" s="77">
        <v>20</v>
      </c>
      <c r="D58" s="15" t="s">
        <v>58</v>
      </c>
      <c r="E58" s="16">
        <v>20</v>
      </c>
    </row>
    <row r="59" spans="2:5" ht="16" thickBot="1" x14ac:dyDescent="0.25">
      <c r="B59" s="78"/>
      <c r="C59" s="78"/>
      <c r="D59" s="15" t="s">
        <v>59</v>
      </c>
      <c r="E59" s="16">
        <v>15</v>
      </c>
    </row>
    <row r="60" spans="2:5" ht="16" thickBot="1" x14ac:dyDescent="0.25">
      <c r="B60" s="79"/>
      <c r="C60" s="79"/>
      <c r="D60" s="15" t="s">
        <v>60</v>
      </c>
      <c r="E60" s="16">
        <v>10</v>
      </c>
    </row>
    <row r="62" spans="2:5" ht="16" thickBot="1" x14ac:dyDescent="0.25"/>
    <row r="63" spans="2:5" ht="16" thickBot="1" x14ac:dyDescent="0.25">
      <c r="B63" s="80" t="s">
        <v>61</v>
      </c>
      <c r="C63" s="81"/>
      <c r="D63" s="81"/>
      <c r="E63" s="82"/>
    </row>
    <row r="64" spans="2:5" ht="35.25" customHeight="1" thickBot="1" x14ac:dyDescent="0.25">
      <c r="B64" s="23" t="s">
        <v>3</v>
      </c>
      <c r="C64" s="21" t="s">
        <v>4</v>
      </c>
      <c r="D64" s="21" t="s">
        <v>5</v>
      </c>
      <c r="E64" s="22" t="s">
        <v>6</v>
      </c>
    </row>
    <row r="65" spans="2:5" ht="31" thickBot="1" x14ac:dyDescent="0.25">
      <c r="B65" s="74" t="s">
        <v>38</v>
      </c>
      <c r="C65" s="74">
        <v>50</v>
      </c>
      <c r="D65" s="21" t="s">
        <v>62</v>
      </c>
      <c r="E65" s="22">
        <v>50</v>
      </c>
    </row>
    <row r="66" spans="2:5" ht="46" thickBot="1" x14ac:dyDescent="0.25">
      <c r="B66" s="75"/>
      <c r="C66" s="75"/>
      <c r="D66" s="21" t="s">
        <v>63</v>
      </c>
      <c r="E66" s="22">
        <v>50</v>
      </c>
    </row>
    <row r="67" spans="2:5" ht="91" thickBot="1" x14ac:dyDescent="0.25">
      <c r="B67" s="75"/>
      <c r="C67" s="75"/>
      <c r="D67" s="21" t="s">
        <v>41</v>
      </c>
      <c r="E67" s="22">
        <v>50</v>
      </c>
    </row>
    <row r="68" spans="2:5" ht="16" thickBot="1" x14ac:dyDescent="0.25">
      <c r="B68" s="75"/>
      <c r="C68" s="75"/>
      <c r="D68" s="21" t="s">
        <v>42</v>
      </c>
      <c r="E68" s="22">
        <v>45</v>
      </c>
    </row>
    <row r="69" spans="2:5" ht="31" thickBot="1" x14ac:dyDescent="0.25">
      <c r="B69" s="75"/>
      <c r="C69" s="75"/>
      <c r="D69" s="21" t="s">
        <v>64</v>
      </c>
      <c r="E69" s="22">
        <v>40</v>
      </c>
    </row>
    <row r="70" spans="2:5" ht="31" thickBot="1" x14ac:dyDescent="0.25">
      <c r="B70" s="75"/>
      <c r="C70" s="75"/>
      <c r="D70" s="21" t="s">
        <v>45</v>
      </c>
      <c r="E70" s="22">
        <v>45</v>
      </c>
    </row>
    <row r="71" spans="2:5" ht="46" thickBot="1" x14ac:dyDescent="0.25">
      <c r="B71" s="75"/>
      <c r="C71" s="75"/>
      <c r="D71" s="21" t="s">
        <v>65</v>
      </c>
      <c r="E71" s="22">
        <v>30</v>
      </c>
    </row>
    <row r="72" spans="2:5" ht="31" thickBot="1" x14ac:dyDescent="0.25">
      <c r="B72" s="75"/>
      <c r="C72" s="75"/>
      <c r="D72" s="21" t="s">
        <v>47</v>
      </c>
      <c r="E72" s="22">
        <v>30</v>
      </c>
    </row>
    <row r="73" spans="2:5" ht="61" thickBot="1" x14ac:dyDescent="0.25">
      <c r="B73" s="75"/>
      <c r="C73" s="75"/>
      <c r="D73" s="21" t="s">
        <v>66</v>
      </c>
      <c r="E73" s="22">
        <v>30</v>
      </c>
    </row>
    <row r="74" spans="2:5" ht="29.25" customHeight="1" x14ac:dyDescent="0.2">
      <c r="B74" s="75"/>
      <c r="C74" s="75"/>
      <c r="D74" s="74" t="s">
        <v>48</v>
      </c>
      <c r="E74" s="104">
        <v>15</v>
      </c>
    </row>
    <row r="75" spans="2:5" ht="32.25" customHeight="1" thickBot="1" x14ac:dyDescent="0.25">
      <c r="B75" s="75"/>
      <c r="C75" s="75"/>
      <c r="D75" s="76"/>
      <c r="E75" s="105"/>
    </row>
    <row r="76" spans="2:5" ht="16" thickBot="1" x14ac:dyDescent="0.25">
      <c r="B76" s="75"/>
      <c r="C76" s="75"/>
      <c r="D76" s="21" t="s">
        <v>49</v>
      </c>
      <c r="E76" s="22">
        <v>15</v>
      </c>
    </row>
    <row r="77" spans="2:5" ht="31" thickBot="1" x14ac:dyDescent="0.25">
      <c r="B77" s="76"/>
      <c r="C77" s="76"/>
      <c r="D77" s="21" t="s">
        <v>50</v>
      </c>
      <c r="E77" s="22">
        <v>5</v>
      </c>
    </row>
    <row r="78" spans="2:5" ht="29.25" customHeight="1" x14ac:dyDescent="0.2">
      <c r="B78" s="74" t="s">
        <v>51</v>
      </c>
      <c r="C78" s="74">
        <v>20</v>
      </c>
      <c r="D78" s="74" t="s">
        <v>52</v>
      </c>
      <c r="E78" s="24"/>
    </row>
    <row r="79" spans="2:5" ht="16" thickBot="1" x14ac:dyDescent="0.25">
      <c r="B79" s="75"/>
      <c r="C79" s="75"/>
      <c r="D79" s="76"/>
      <c r="E79" s="22">
        <v>20</v>
      </c>
    </row>
    <row r="80" spans="2:5" ht="16" thickBot="1" x14ac:dyDescent="0.25">
      <c r="B80" s="75"/>
      <c r="C80" s="75"/>
      <c r="D80" s="21" t="s">
        <v>67</v>
      </c>
      <c r="E80" s="22">
        <v>20</v>
      </c>
    </row>
    <row r="81" spans="2:5" ht="16" thickBot="1" x14ac:dyDescent="0.25">
      <c r="B81" s="75"/>
      <c r="C81" s="75"/>
      <c r="D81" s="21" t="s">
        <v>54</v>
      </c>
      <c r="E81" s="22">
        <v>15</v>
      </c>
    </row>
    <row r="82" spans="2:5" ht="16" thickBot="1" x14ac:dyDescent="0.25">
      <c r="B82" s="75"/>
      <c r="C82" s="75"/>
      <c r="D82" s="21" t="s">
        <v>55</v>
      </c>
      <c r="E82" s="22">
        <v>10</v>
      </c>
    </row>
    <row r="83" spans="2:5" ht="16" thickBot="1" x14ac:dyDescent="0.25">
      <c r="B83" s="76"/>
      <c r="C83" s="76"/>
      <c r="D83" s="21" t="s">
        <v>56</v>
      </c>
      <c r="E83" s="22">
        <v>5</v>
      </c>
    </row>
    <row r="84" spans="2:5" ht="31" thickBot="1" x14ac:dyDescent="0.25">
      <c r="B84" s="74" t="s">
        <v>68</v>
      </c>
      <c r="C84" s="74">
        <v>15</v>
      </c>
      <c r="D84" s="21" t="s">
        <v>69</v>
      </c>
      <c r="E84" s="22">
        <v>15</v>
      </c>
    </row>
    <row r="85" spans="2:5" ht="31" thickBot="1" x14ac:dyDescent="0.25">
      <c r="B85" s="75"/>
      <c r="C85" s="75"/>
      <c r="D85" s="64" t="s">
        <v>70</v>
      </c>
      <c r="E85" s="22">
        <v>10</v>
      </c>
    </row>
    <row r="86" spans="2:5" ht="16" thickBot="1" x14ac:dyDescent="0.25">
      <c r="B86" s="76"/>
      <c r="C86" s="76"/>
      <c r="D86" s="21" t="s">
        <v>71</v>
      </c>
      <c r="E86" s="22">
        <v>5</v>
      </c>
    </row>
    <row r="87" spans="2:5" ht="29.25" customHeight="1" x14ac:dyDescent="0.2">
      <c r="B87" s="74" t="s">
        <v>72</v>
      </c>
      <c r="C87" s="74">
        <v>15</v>
      </c>
      <c r="D87" s="98" t="s">
        <v>73</v>
      </c>
      <c r="E87" s="24"/>
    </row>
    <row r="88" spans="2:5" ht="16" thickBot="1" x14ac:dyDescent="0.25">
      <c r="B88" s="75"/>
      <c r="C88" s="75"/>
      <c r="D88" s="99"/>
      <c r="E88" s="22">
        <v>15</v>
      </c>
    </row>
    <row r="89" spans="2:5" ht="29.25" customHeight="1" x14ac:dyDescent="0.2">
      <c r="B89" s="75"/>
      <c r="C89" s="75"/>
      <c r="D89" s="98" t="s">
        <v>74</v>
      </c>
      <c r="E89" s="24"/>
    </row>
    <row r="90" spans="2:5" ht="16" thickBot="1" x14ac:dyDescent="0.25">
      <c r="B90" s="75"/>
      <c r="C90" s="75"/>
      <c r="D90" s="100"/>
      <c r="E90" s="22">
        <v>10</v>
      </c>
    </row>
    <row r="91" spans="2:5" ht="31" thickBot="1" x14ac:dyDescent="0.25">
      <c r="B91" s="76"/>
      <c r="C91" s="76"/>
      <c r="D91" s="64" t="s">
        <v>75</v>
      </c>
      <c r="E91" s="22">
        <v>5</v>
      </c>
    </row>
    <row r="93" spans="2:5" ht="16" thickBot="1" x14ac:dyDescent="0.25"/>
    <row r="94" spans="2:5" ht="16" thickBot="1" x14ac:dyDescent="0.25">
      <c r="B94" s="101" t="s">
        <v>76</v>
      </c>
      <c r="C94" s="102"/>
      <c r="D94" s="102"/>
      <c r="E94" s="103"/>
    </row>
    <row r="95" spans="2:5" ht="31" thickBot="1" x14ac:dyDescent="0.25">
      <c r="B95" s="18" t="s">
        <v>3</v>
      </c>
      <c r="C95" s="19" t="s">
        <v>4</v>
      </c>
      <c r="D95" s="19" t="s">
        <v>5</v>
      </c>
      <c r="E95" s="20" t="s">
        <v>6</v>
      </c>
    </row>
    <row r="96" spans="2:5" ht="31" thickBot="1" x14ac:dyDescent="0.25">
      <c r="B96" s="89" t="s">
        <v>38</v>
      </c>
      <c r="C96" s="89">
        <v>50</v>
      </c>
      <c r="D96" s="19" t="s">
        <v>77</v>
      </c>
      <c r="E96" s="20">
        <v>50</v>
      </c>
    </row>
    <row r="97" spans="2:5" ht="16" thickBot="1" x14ac:dyDescent="0.25">
      <c r="B97" s="90"/>
      <c r="C97" s="90"/>
      <c r="D97" s="19" t="s">
        <v>78</v>
      </c>
      <c r="E97" s="20">
        <v>40</v>
      </c>
    </row>
    <row r="98" spans="2:5" ht="16" thickBot="1" x14ac:dyDescent="0.25">
      <c r="B98" s="91"/>
      <c r="C98" s="91"/>
      <c r="D98" s="19" t="s">
        <v>49</v>
      </c>
      <c r="E98" s="20">
        <v>25</v>
      </c>
    </row>
    <row r="99" spans="2:5" ht="46" thickBot="1" x14ac:dyDescent="0.25">
      <c r="B99" s="89" t="s">
        <v>51</v>
      </c>
      <c r="C99" s="89">
        <v>20</v>
      </c>
      <c r="D99" s="19" t="s">
        <v>52</v>
      </c>
      <c r="E99" s="20">
        <v>20</v>
      </c>
    </row>
    <row r="100" spans="2:5" ht="16" thickBot="1" x14ac:dyDescent="0.25">
      <c r="B100" s="90"/>
      <c r="C100" s="90"/>
      <c r="D100" s="19" t="s">
        <v>67</v>
      </c>
      <c r="E100" s="20">
        <v>20</v>
      </c>
    </row>
    <row r="101" spans="2:5" ht="16" thickBot="1" x14ac:dyDescent="0.25">
      <c r="B101" s="90"/>
      <c r="C101" s="90"/>
      <c r="D101" s="19" t="s">
        <v>56</v>
      </c>
      <c r="E101" s="20">
        <v>5</v>
      </c>
    </row>
    <row r="102" spans="2:5" ht="16" thickBot="1" x14ac:dyDescent="0.25">
      <c r="B102" s="90"/>
      <c r="C102" s="90"/>
      <c r="D102" s="19" t="s">
        <v>54</v>
      </c>
      <c r="E102" s="20">
        <v>15</v>
      </c>
    </row>
    <row r="103" spans="2:5" ht="16" thickBot="1" x14ac:dyDescent="0.25">
      <c r="B103" s="91"/>
      <c r="C103" s="91"/>
      <c r="D103" s="19" t="s">
        <v>55</v>
      </c>
      <c r="E103" s="20">
        <v>10</v>
      </c>
    </row>
    <row r="104" spans="2:5" ht="31" thickBot="1" x14ac:dyDescent="0.25">
      <c r="B104" s="89" t="s">
        <v>68</v>
      </c>
      <c r="C104" s="89">
        <v>15</v>
      </c>
      <c r="D104" s="19" t="s">
        <v>69</v>
      </c>
      <c r="E104" s="20">
        <v>15</v>
      </c>
    </row>
    <row r="105" spans="2:5" ht="31" thickBot="1" x14ac:dyDescent="0.25">
      <c r="B105" s="90"/>
      <c r="C105" s="90"/>
      <c r="D105" s="65" t="s">
        <v>70</v>
      </c>
      <c r="E105" s="20">
        <v>10</v>
      </c>
    </row>
    <row r="106" spans="2:5" ht="16" thickBot="1" x14ac:dyDescent="0.25">
      <c r="B106" s="91"/>
      <c r="C106" s="91"/>
      <c r="D106" s="19" t="s">
        <v>71</v>
      </c>
      <c r="E106" s="20">
        <v>5</v>
      </c>
    </row>
    <row r="107" spans="2:5" ht="46" thickBot="1" x14ac:dyDescent="0.25">
      <c r="B107" s="89" t="s">
        <v>72</v>
      </c>
      <c r="C107" s="89">
        <v>15</v>
      </c>
      <c r="D107" s="19" t="s">
        <v>79</v>
      </c>
      <c r="E107" s="20">
        <v>15</v>
      </c>
    </row>
    <row r="108" spans="2:5" ht="46" thickBot="1" x14ac:dyDescent="0.25">
      <c r="B108" s="90"/>
      <c r="C108" s="90"/>
      <c r="D108" s="19" t="s">
        <v>80</v>
      </c>
      <c r="E108" s="20">
        <v>10</v>
      </c>
    </row>
    <row r="109" spans="2:5" ht="31" thickBot="1" x14ac:dyDescent="0.25">
      <c r="B109" s="90"/>
      <c r="C109" s="90"/>
      <c r="D109" s="19" t="s">
        <v>81</v>
      </c>
      <c r="E109" s="20">
        <v>10</v>
      </c>
    </row>
    <row r="110" spans="2:5" ht="16" thickBot="1" x14ac:dyDescent="0.25">
      <c r="B110" s="91"/>
      <c r="C110" s="91"/>
      <c r="D110" s="19" t="s">
        <v>82</v>
      </c>
      <c r="E110" s="20">
        <v>5</v>
      </c>
    </row>
    <row r="112" spans="2:5" ht="16" thickBot="1" x14ac:dyDescent="0.25"/>
    <row r="113" spans="2:6" x14ac:dyDescent="0.2">
      <c r="B113" s="29" t="s">
        <v>83</v>
      </c>
      <c r="C113" s="28"/>
      <c r="D113" s="28"/>
      <c r="E113" s="28"/>
      <c r="F113" s="28"/>
    </row>
    <row r="114" spans="2:6" x14ac:dyDescent="0.2">
      <c r="B114" s="30" t="s">
        <v>84</v>
      </c>
    </row>
    <row r="115" spans="2:6" x14ac:dyDescent="0.2">
      <c r="B115" s="30" t="s">
        <v>85</v>
      </c>
    </row>
    <row r="116" spans="2:6" x14ac:dyDescent="0.2">
      <c r="B116" s="30" t="s">
        <v>86</v>
      </c>
    </row>
    <row r="117" spans="2:6" x14ac:dyDescent="0.2">
      <c r="B117" s="30" t="s">
        <v>87</v>
      </c>
    </row>
    <row r="118" spans="2:6" x14ac:dyDescent="0.2">
      <c r="B118" s="73" t="s">
        <v>88</v>
      </c>
    </row>
    <row r="119" spans="2:6" ht="16" thickBot="1" x14ac:dyDescent="0.25">
      <c r="B119" s="31" t="s">
        <v>89</v>
      </c>
    </row>
    <row r="120" spans="2:6" ht="16" thickBot="1" x14ac:dyDescent="0.25"/>
    <row r="121" spans="2:6" ht="16" thickBot="1" x14ac:dyDescent="0.25">
      <c r="B121" s="86" t="s">
        <v>90</v>
      </c>
      <c r="C121" s="87"/>
      <c r="D121" s="87"/>
      <c r="E121" s="88"/>
    </row>
    <row r="122" spans="2:6" ht="31" thickBot="1" x14ac:dyDescent="0.25">
      <c r="B122" s="11" t="s">
        <v>3</v>
      </c>
      <c r="C122" s="12" t="s">
        <v>4</v>
      </c>
      <c r="D122" s="12" t="s">
        <v>5</v>
      </c>
      <c r="E122" s="12" t="s">
        <v>91</v>
      </c>
    </row>
    <row r="123" spans="2:6" ht="31" thickBot="1" x14ac:dyDescent="0.25">
      <c r="B123" s="83" t="s">
        <v>92</v>
      </c>
      <c r="C123" s="83">
        <v>100</v>
      </c>
      <c r="D123" s="9" t="s">
        <v>93</v>
      </c>
      <c r="E123" s="9">
        <v>30</v>
      </c>
    </row>
    <row r="124" spans="2:6" ht="31" thickBot="1" x14ac:dyDescent="0.25">
      <c r="B124" s="84"/>
      <c r="C124" s="84"/>
      <c r="D124" s="9" t="s">
        <v>94</v>
      </c>
      <c r="E124" s="9">
        <v>40</v>
      </c>
    </row>
    <row r="125" spans="2:6" ht="31" thickBot="1" x14ac:dyDescent="0.25">
      <c r="B125" s="85"/>
      <c r="C125" s="85"/>
      <c r="D125" s="9" t="s">
        <v>95</v>
      </c>
      <c r="E125" s="9">
        <v>30</v>
      </c>
    </row>
    <row r="126" spans="2:6" x14ac:dyDescent="0.2">
      <c r="B126" s="2"/>
    </row>
    <row r="127" spans="2:6" x14ac:dyDescent="0.2">
      <c r="B127" s="2"/>
    </row>
  </sheetData>
  <sheetProtection algorithmName="SHA-512" hashValue="hvjWPlpo6Xr6KMAyaHX4y6p/Tqe3WvIYrXup8daO4wr4im3O3E9iczVxX2UpcsY7+Ci2Z7ncDeA6vNIi+vR1vA==" saltValue="oL4a/jUoBMK5IMiZtu8QcQ==" spinCount="100000" sheet="1" objects="1" scenarios="1"/>
  <mergeCells count="50">
    <mergeCell ref="B24:B25"/>
    <mergeCell ref="C24:C25"/>
    <mergeCell ref="B7:B8"/>
    <mergeCell ref="C7:C8"/>
    <mergeCell ref="C9:C15"/>
    <mergeCell ref="B5:E5"/>
    <mergeCell ref="B16:B21"/>
    <mergeCell ref="C16:C21"/>
    <mergeCell ref="B22:B23"/>
    <mergeCell ref="C22:C23"/>
    <mergeCell ref="B40:B52"/>
    <mergeCell ref="C40:C52"/>
    <mergeCell ref="D47:D48"/>
    <mergeCell ref="B26:B27"/>
    <mergeCell ref="C26:C27"/>
    <mergeCell ref="B29:E29"/>
    <mergeCell ref="B38:E38"/>
    <mergeCell ref="B36:E36"/>
    <mergeCell ref="B1:E1"/>
    <mergeCell ref="B2:E2"/>
    <mergeCell ref="B99:B103"/>
    <mergeCell ref="C99:C103"/>
    <mergeCell ref="B104:B106"/>
    <mergeCell ref="C104:C106"/>
    <mergeCell ref="B87:B91"/>
    <mergeCell ref="C87:C91"/>
    <mergeCell ref="D87:D88"/>
    <mergeCell ref="D89:D90"/>
    <mergeCell ref="B96:B98"/>
    <mergeCell ref="C96:C98"/>
    <mergeCell ref="B94:E94"/>
    <mergeCell ref="D74:D75"/>
    <mergeCell ref="E74:E75"/>
    <mergeCell ref="B78:B83"/>
    <mergeCell ref="B123:B125"/>
    <mergeCell ref="C123:C125"/>
    <mergeCell ref="B121:E121"/>
    <mergeCell ref="B107:B110"/>
    <mergeCell ref="C107:C110"/>
    <mergeCell ref="C78:C83"/>
    <mergeCell ref="D78:D79"/>
    <mergeCell ref="B84:B86"/>
    <mergeCell ref="C84:C86"/>
    <mergeCell ref="B53:B57"/>
    <mergeCell ref="C53:C57"/>
    <mergeCell ref="B58:B60"/>
    <mergeCell ref="C58:C60"/>
    <mergeCell ref="B65:B77"/>
    <mergeCell ref="C65:C77"/>
    <mergeCell ref="B63:E6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FCE2A-880D-49AA-98CB-B912F91E9C53}">
  <sheetPr>
    <tabColor rgb="FF00B050"/>
  </sheetPr>
  <dimension ref="B1:M38"/>
  <sheetViews>
    <sheetView showGridLines="0" zoomScale="118" zoomScaleNormal="118" workbookViewId="0">
      <pane ySplit="3" topLeftCell="A33" activePane="bottomLeft" state="frozen"/>
      <selection pane="bottomLeft" activeCell="B7" sqref="B7:F7"/>
    </sheetView>
  </sheetViews>
  <sheetFormatPr baseColWidth="10" defaultColWidth="9.1640625" defaultRowHeight="14" x14ac:dyDescent="0.15"/>
  <cols>
    <col min="1" max="1" width="9.1640625" style="1"/>
    <col min="2" max="2" width="35.5" style="1" customWidth="1"/>
    <col min="3" max="3" width="10" style="1" bestFit="1" customWidth="1"/>
    <col min="4" max="6" width="9.1640625" style="1"/>
    <col min="7" max="7" width="10.33203125" style="1" bestFit="1" customWidth="1"/>
    <col min="8" max="16384" width="9.1640625" style="1"/>
  </cols>
  <sheetData>
    <row r="1" spans="2:7" ht="16" x14ac:dyDescent="0.2">
      <c r="B1" s="56" t="s">
        <v>96</v>
      </c>
      <c r="C1" s="122"/>
      <c r="D1" s="123"/>
      <c r="E1" s="123"/>
      <c r="F1" s="123"/>
      <c r="G1" s="124"/>
    </row>
    <row r="2" spans="2:7" ht="16" x14ac:dyDescent="0.2">
      <c r="B2" s="57" t="s">
        <v>97</v>
      </c>
      <c r="C2" s="125"/>
      <c r="D2" s="126"/>
      <c r="E2" s="126"/>
      <c r="F2" s="126"/>
      <c r="G2" s="127"/>
    </row>
    <row r="3" spans="2:7" ht="17" thickBot="1" x14ac:dyDescent="0.25">
      <c r="B3" s="58" t="s">
        <v>98</v>
      </c>
      <c r="C3" s="131"/>
      <c r="D3" s="132"/>
      <c r="E3" s="132"/>
      <c r="F3" s="132"/>
      <c r="G3" s="133"/>
    </row>
    <row r="4" spans="2:7" ht="15" thickBot="1" x14ac:dyDescent="0.2"/>
    <row r="5" spans="2:7" ht="16" x14ac:dyDescent="0.2">
      <c r="B5" s="134" t="s">
        <v>99</v>
      </c>
      <c r="C5" s="135"/>
      <c r="D5" s="135"/>
      <c r="E5" s="135"/>
      <c r="F5" s="136"/>
      <c r="G5" s="54" t="s">
        <v>100</v>
      </c>
    </row>
    <row r="6" spans="2:7" ht="16" x14ac:dyDescent="0.2">
      <c r="B6" s="128" t="s">
        <v>7</v>
      </c>
      <c r="C6" s="129"/>
      <c r="D6" s="129"/>
      <c r="E6" s="129"/>
      <c r="F6" s="130"/>
      <c r="G6" s="66"/>
    </row>
    <row r="7" spans="2:7" ht="16" x14ac:dyDescent="0.2">
      <c r="B7" s="128" t="s">
        <v>10</v>
      </c>
      <c r="C7" s="129"/>
      <c r="D7" s="129"/>
      <c r="E7" s="129"/>
      <c r="F7" s="130"/>
      <c r="G7" s="66"/>
    </row>
    <row r="8" spans="2:7" ht="16" x14ac:dyDescent="0.2">
      <c r="B8" s="128" t="s">
        <v>18</v>
      </c>
      <c r="C8" s="129"/>
      <c r="D8" s="129"/>
      <c r="E8" s="129"/>
      <c r="F8" s="130"/>
      <c r="G8" s="66"/>
    </row>
    <row r="9" spans="2:7" ht="16" x14ac:dyDescent="0.2">
      <c r="B9" s="128" t="s">
        <v>24</v>
      </c>
      <c r="C9" s="129"/>
      <c r="D9" s="129"/>
      <c r="E9" s="129"/>
      <c r="F9" s="130"/>
      <c r="G9" s="66"/>
    </row>
    <row r="10" spans="2:7" ht="16" x14ac:dyDescent="0.2">
      <c r="B10" s="128" t="s">
        <v>27</v>
      </c>
      <c r="C10" s="129"/>
      <c r="D10" s="129"/>
      <c r="E10" s="129"/>
      <c r="F10" s="130"/>
      <c r="G10" s="66"/>
    </row>
    <row r="11" spans="2:7" ht="16" x14ac:dyDescent="0.2">
      <c r="B11" s="128" t="s">
        <v>29</v>
      </c>
      <c r="C11" s="129"/>
      <c r="D11" s="129"/>
      <c r="E11" s="129"/>
      <c r="F11" s="130"/>
      <c r="G11" s="66"/>
    </row>
    <row r="12" spans="2:7" ht="17" thickBot="1" x14ac:dyDescent="0.25">
      <c r="B12" s="140" t="s">
        <v>101</v>
      </c>
      <c r="C12" s="141"/>
      <c r="D12" s="141"/>
      <c r="E12" s="141"/>
      <c r="F12" s="142"/>
      <c r="G12" s="55">
        <f>SUM(G6:G11)</f>
        <v>0</v>
      </c>
    </row>
    <row r="13" spans="2:7" ht="15" thickBot="1" x14ac:dyDescent="0.2">
      <c r="B13" s="5"/>
      <c r="C13" s="5"/>
      <c r="D13" s="5"/>
      <c r="E13" s="5"/>
      <c r="F13" s="5"/>
      <c r="G13" s="5"/>
    </row>
    <row r="14" spans="2:7" ht="16" x14ac:dyDescent="0.2">
      <c r="B14" s="134" t="s">
        <v>102</v>
      </c>
      <c r="C14" s="135"/>
      <c r="D14" s="135"/>
      <c r="E14" s="135"/>
      <c r="F14" s="136"/>
      <c r="G14" s="54" t="s">
        <v>100</v>
      </c>
    </row>
    <row r="15" spans="2:7" ht="16" x14ac:dyDescent="0.2">
      <c r="B15" s="128" t="s">
        <v>31</v>
      </c>
      <c r="C15" s="129"/>
      <c r="D15" s="129"/>
      <c r="E15" s="129"/>
      <c r="F15" s="130"/>
      <c r="G15" s="66"/>
    </row>
    <row r="16" spans="2:7" ht="16" x14ac:dyDescent="0.2">
      <c r="B16" s="128" t="s">
        <v>33</v>
      </c>
      <c r="C16" s="129"/>
      <c r="D16" s="129"/>
      <c r="E16" s="129"/>
      <c r="F16" s="130"/>
      <c r="G16" s="66"/>
    </row>
    <row r="17" spans="2:13" ht="16" x14ac:dyDescent="0.2">
      <c r="B17" s="128" t="s">
        <v>34</v>
      </c>
      <c r="C17" s="129"/>
      <c r="D17" s="129"/>
      <c r="E17" s="129"/>
      <c r="F17" s="130"/>
      <c r="G17" s="66"/>
    </row>
    <row r="18" spans="2:13" ht="17" thickBot="1" x14ac:dyDescent="0.25">
      <c r="B18" s="140" t="s">
        <v>103</v>
      </c>
      <c r="C18" s="141"/>
      <c r="D18" s="141"/>
      <c r="E18" s="141"/>
      <c r="F18" s="142"/>
      <c r="G18" s="55">
        <f>SUM(G15:G17)</f>
        <v>0</v>
      </c>
    </row>
    <row r="19" spans="2:13" ht="15" thickBot="1" x14ac:dyDescent="0.2">
      <c r="B19" s="6"/>
      <c r="C19" s="6"/>
      <c r="D19" s="6"/>
      <c r="E19" s="6"/>
      <c r="F19" s="6"/>
      <c r="G19" s="7"/>
    </row>
    <row r="20" spans="2:13" ht="17" thickBot="1" x14ac:dyDescent="0.25">
      <c r="B20" s="147" t="s">
        <v>104</v>
      </c>
      <c r="C20" s="148"/>
      <c r="D20" s="148"/>
      <c r="E20" s="148"/>
      <c r="F20" s="149"/>
      <c r="G20" s="59">
        <f>MIN(100,G12+G18)</f>
        <v>0</v>
      </c>
    </row>
    <row r="21" spans="2:13" ht="15" thickBot="1" x14ac:dyDescent="0.2"/>
    <row r="22" spans="2:13" ht="16" x14ac:dyDescent="0.2">
      <c r="B22" s="118" t="s">
        <v>105</v>
      </c>
      <c r="C22" s="119"/>
      <c r="D22" s="119"/>
      <c r="E22" s="119"/>
      <c r="F22" s="119"/>
      <c r="G22" s="54" t="s">
        <v>100</v>
      </c>
    </row>
    <row r="23" spans="2:13" ht="16" x14ac:dyDescent="0.2">
      <c r="B23" s="120" t="s">
        <v>38</v>
      </c>
      <c r="C23" s="121"/>
      <c r="D23" s="121"/>
      <c r="E23" s="121"/>
      <c r="F23" s="121"/>
      <c r="G23" s="66"/>
    </row>
    <row r="24" spans="2:13" ht="16" x14ac:dyDescent="0.2">
      <c r="B24" s="120" t="s">
        <v>51</v>
      </c>
      <c r="C24" s="121"/>
      <c r="D24" s="121"/>
      <c r="E24" s="121"/>
      <c r="F24" s="121"/>
      <c r="G24" s="66"/>
    </row>
    <row r="25" spans="2:13" ht="16" x14ac:dyDescent="0.2">
      <c r="B25" s="120" t="s">
        <v>57</v>
      </c>
      <c r="C25" s="121"/>
      <c r="D25" s="121"/>
      <c r="E25" s="121"/>
      <c r="F25" s="121"/>
      <c r="G25" s="66"/>
    </row>
    <row r="26" spans="2:13" ht="17" thickBot="1" x14ac:dyDescent="0.25">
      <c r="B26" s="140" t="s">
        <v>106</v>
      </c>
      <c r="C26" s="143"/>
      <c r="D26" s="143"/>
      <c r="E26" s="143"/>
      <c r="F26" s="144"/>
      <c r="G26" s="55">
        <f>SUM(G23:G25)</f>
        <v>0</v>
      </c>
    </row>
    <row r="27" spans="2:13" ht="15" thickBot="1" x14ac:dyDescent="0.2"/>
    <row r="28" spans="2:13" ht="17" thickBot="1" x14ac:dyDescent="0.25">
      <c r="B28" s="145" t="s">
        <v>107</v>
      </c>
      <c r="C28" s="146"/>
      <c r="D28" s="146"/>
      <c r="E28" s="146"/>
      <c r="F28" s="146"/>
      <c r="G28" s="59">
        <f>(G20+G26)/2</f>
        <v>0</v>
      </c>
    </row>
    <row r="29" spans="2:13" ht="18.75" customHeight="1" thickBot="1" x14ac:dyDescent="0.2"/>
    <row r="30" spans="2:13" ht="20" thickBot="1" x14ac:dyDescent="0.3">
      <c r="B30" s="150" t="s">
        <v>108</v>
      </c>
      <c r="C30" s="151"/>
      <c r="D30" s="151"/>
      <c r="E30" s="151"/>
      <c r="F30" s="151"/>
      <c r="G30" s="53" t="str">
        <f>IF(AND(G28&gt;=85,G28&lt;=100),F33,IF(AND(G28&gt;=71,G28&lt;=84),F34,IF(AND(G28&gt;=61,G28&lt;=70),F35,IF(AND(G28&gt;=51,G28&lt;=60),F36,IF(AND(G28&gt;=1,G28&lt;=50),F37, IF(AND(G28=0),F38))))))</f>
        <v>LNC</v>
      </c>
      <c r="I30" s="137" t="s">
        <v>109</v>
      </c>
      <c r="J30" s="138"/>
      <c r="K30" s="138"/>
      <c r="L30" s="138"/>
      <c r="M30" s="139"/>
    </row>
    <row r="33" spans="6:7" ht="17" x14ac:dyDescent="0.2">
      <c r="F33" s="60" t="s">
        <v>110</v>
      </c>
      <c r="G33" s="61" t="s">
        <v>111</v>
      </c>
    </row>
    <row r="34" spans="6:7" ht="17" x14ac:dyDescent="0.2">
      <c r="F34" s="60" t="s">
        <v>112</v>
      </c>
      <c r="G34" s="61" t="s">
        <v>113</v>
      </c>
    </row>
    <row r="35" spans="6:7" ht="17" x14ac:dyDescent="0.2">
      <c r="F35" s="60" t="s">
        <v>114</v>
      </c>
      <c r="G35" s="61" t="s">
        <v>115</v>
      </c>
    </row>
    <row r="36" spans="6:7" ht="17" x14ac:dyDescent="0.2">
      <c r="F36" s="60" t="s">
        <v>116</v>
      </c>
      <c r="G36" s="61" t="s">
        <v>117</v>
      </c>
    </row>
    <row r="37" spans="6:7" ht="17" x14ac:dyDescent="0.2">
      <c r="F37" s="60" t="s">
        <v>118</v>
      </c>
      <c r="G37" s="61" t="s">
        <v>119</v>
      </c>
    </row>
    <row r="38" spans="6:7" x14ac:dyDescent="0.15">
      <c r="F38" s="72" t="s">
        <v>120</v>
      </c>
      <c r="G38" s="72" t="s">
        <v>121</v>
      </c>
    </row>
  </sheetData>
  <sheetProtection algorithmName="SHA-512" hashValue="qnWdTTtcToP8EhFyzK9rpOAEBXRZwDtR8FwSdg1OgePB2PrQoy/8q2w397TOA+EwAk1GFbM7gxfKdTDP1cBcnw==" saltValue="TKFPoWsd03ZVkXR7zKyJtQ==" spinCount="100000" sheet="1" objects="1" scenarios="1"/>
  <mergeCells count="25">
    <mergeCell ref="B24:F24"/>
    <mergeCell ref="B25:F25"/>
    <mergeCell ref="I30:M30"/>
    <mergeCell ref="B9:F9"/>
    <mergeCell ref="B10:F10"/>
    <mergeCell ref="B11:F11"/>
    <mergeCell ref="B12:F12"/>
    <mergeCell ref="B26:F26"/>
    <mergeCell ref="B14:F14"/>
    <mergeCell ref="B18:F18"/>
    <mergeCell ref="B15:F15"/>
    <mergeCell ref="B16:F16"/>
    <mergeCell ref="B17:F17"/>
    <mergeCell ref="B28:F28"/>
    <mergeCell ref="B20:F20"/>
    <mergeCell ref="B30:F30"/>
    <mergeCell ref="B22:F22"/>
    <mergeCell ref="B23:F23"/>
    <mergeCell ref="C1:G1"/>
    <mergeCell ref="C2:G2"/>
    <mergeCell ref="B6:F6"/>
    <mergeCell ref="B7:F7"/>
    <mergeCell ref="B8:F8"/>
    <mergeCell ref="C3:G3"/>
    <mergeCell ref="B5:F5"/>
  </mergeCells>
  <dataValidations count="9">
    <dataValidation type="list" allowBlank="1" showInputMessage="1" showErrorMessage="1" sqref="G8" xr:uid="{12F220BC-E8B3-4681-9445-F0727D7E11EF}">
      <formula1>"15,10,5"</formula1>
    </dataValidation>
    <dataValidation type="list" allowBlank="1" showInputMessage="1" showErrorMessage="1" sqref="G7" xr:uid="{3448B333-0C53-41DF-98B9-5CE0259B4DA1}">
      <formula1>"30,20,10,5"</formula1>
    </dataValidation>
    <dataValidation type="list" allowBlank="1" showInputMessage="1" showErrorMessage="1" sqref="G9 G10" xr:uid="{209B5F90-1D66-47AE-B4E3-19BE2412D598}">
      <formula1>"15,5"</formula1>
    </dataValidation>
    <dataValidation type="list" allowBlank="1" showInputMessage="1" showErrorMessage="1" sqref="G6" xr:uid="{58577239-8B83-4FEB-A6AF-31046D9C0281}">
      <formula1>"15,0"</formula1>
    </dataValidation>
    <dataValidation type="list" allowBlank="1" showInputMessage="1" showErrorMessage="1" sqref="G11" xr:uid="{AAF32CA1-9D3E-49FD-9EFF-D1F2008A9DC3}">
      <formula1>"10,0"</formula1>
    </dataValidation>
    <dataValidation type="list" allowBlank="1" showInputMessage="1" showErrorMessage="1" sqref="G15:G17" xr:uid="{95BF8EAE-A396-41BA-8152-B40F2CC84219}">
      <formula1>"5,0"</formula1>
    </dataValidation>
    <dataValidation type="list" allowBlank="1" showInputMessage="1" showErrorMessage="1" sqref="G23" xr:uid="{8B17B9DB-7ADC-4965-8223-89CF0997DE08}">
      <formula1>"60,50,40,30,15,5"</formula1>
    </dataValidation>
    <dataValidation type="list" allowBlank="1" showInputMessage="1" showErrorMessage="1" sqref="G25" xr:uid="{81B5B466-EEF2-4A06-AAB5-944F75DE5B86}">
      <formula1>"20,15,10"</formula1>
    </dataValidation>
    <dataValidation type="list" allowBlank="1" showInputMessage="1" showErrorMessage="1" sqref="G24" xr:uid="{D0154623-1BC6-40F7-8DDF-BFE3CBD2684D}">
      <formula1>"20,15,10,5"</formula1>
    </dataValidation>
  </dataValidations>
  <hyperlinks>
    <hyperlink ref="I30:L30" r:id="rId1" display="Link para inforamação do resultado" xr:uid="{6D2B0A7D-58DD-4739-AC80-379DABE325D3}"/>
  </hyperlinks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5E9B7-75CD-4C33-B455-2DAF5B7BE413}">
  <sheetPr>
    <tabColor theme="5" tint="0.39997558519241921"/>
  </sheetPr>
  <dimension ref="B1:M41"/>
  <sheetViews>
    <sheetView showGridLines="0" zoomScaleNormal="100" workbookViewId="0">
      <pane ySplit="3" topLeftCell="A4" activePane="bottomLeft" state="frozen"/>
      <selection pane="bottomLeft" activeCell="H14" sqref="H14"/>
    </sheetView>
  </sheetViews>
  <sheetFormatPr baseColWidth="10" defaultColWidth="9.1640625" defaultRowHeight="16" x14ac:dyDescent="0.2"/>
  <cols>
    <col min="1" max="1" width="9.1640625" style="33"/>
    <col min="2" max="2" width="35.5" style="33" customWidth="1"/>
    <col min="3" max="3" width="10" style="33" bestFit="1" customWidth="1"/>
    <col min="4" max="4" width="9.1640625" style="33"/>
    <col min="5" max="5" width="6.83203125" style="33" customWidth="1"/>
    <col min="6" max="6" width="13" style="33" customWidth="1"/>
    <col min="7" max="7" width="10.5" style="33" bestFit="1" customWidth="1"/>
    <col min="8" max="16384" width="9.1640625" style="33"/>
  </cols>
  <sheetData>
    <row r="1" spans="2:7" x14ac:dyDescent="0.2">
      <c r="B1" s="32" t="s">
        <v>96</v>
      </c>
      <c r="C1" s="158"/>
      <c r="D1" s="158"/>
      <c r="E1" s="158"/>
      <c r="F1" s="158"/>
      <c r="G1" s="158"/>
    </row>
    <row r="2" spans="2:7" x14ac:dyDescent="0.2">
      <c r="B2" s="34" t="s">
        <v>97</v>
      </c>
      <c r="C2" s="159"/>
      <c r="D2" s="159"/>
      <c r="E2" s="159"/>
      <c r="F2" s="159"/>
      <c r="G2" s="159"/>
    </row>
    <row r="3" spans="2:7" ht="17" thickBot="1" x14ac:dyDescent="0.25">
      <c r="B3" s="35" t="s">
        <v>122</v>
      </c>
      <c r="C3" s="160"/>
      <c r="D3" s="160"/>
      <c r="E3" s="160"/>
      <c r="F3" s="160"/>
      <c r="G3" s="160"/>
    </row>
    <row r="4" spans="2:7" ht="17" thickBot="1" x14ac:dyDescent="0.25"/>
    <row r="5" spans="2:7" x14ac:dyDescent="0.2">
      <c r="B5" s="161" t="s">
        <v>99</v>
      </c>
      <c r="C5" s="162"/>
      <c r="D5" s="162"/>
      <c r="E5" s="162"/>
      <c r="F5" s="163"/>
      <c r="G5" s="51" t="s">
        <v>100</v>
      </c>
    </row>
    <row r="6" spans="2:7" x14ac:dyDescent="0.2">
      <c r="B6" s="164" t="s">
        <v>7</v>
      </c>
      <c r="C6" s="165"/>
      <c r="D6" s="165"/>
      <c r="E6" s="165"/>
      <c r="F6" s="166"/>
      <c r="G6" s="67"/>
    </row>
    <row r="7" spans="2:7" x14ac:dyDescent="0.2">
      <c r="B7" s="164" t="s">
        <v>10</v>
      </c>
      <c r="C7" s="165"/>
      <c r="D7" s="165"/>
      <c r="E7" s="165"/>
      <c r="F7" s="166"/>
      <c r="G7" s="67"/>
    </row>
    <row r="8" spans="2:7" x14ac:dyDescent="0.2">
      <c r="B8" s="164" t="s">
        <v>18</v>
      </c>
      <c r="C8" s="165"/>
      <c r="D8" s="165"/>
      <c r="E8" s="165"/>
      <c r="F8" s="166"/>
      <c r="G8" s="67"/>
    </row>
    <row r="9" spans="2:7" x14ac:dyDescent="0.2">
      <c r="B9" s="164" t="s">
        <v>24</v>
      </c>
      <c r="C9" s="165"/>
      <c r="D9" s="165"/>
      <c r="E9" s="165"/>
      <c r="F9" s="166"/>
      <c r="G9" s="67"/>
    </row>
    <row r="10" spans="2:7" x14ac:dyDescent="0.2">
      <c r="B10" s="164" t="s">
        <v>27</v>
      </c>
      <c r="C10" s="165"/>
      <c r="D10" s="165"/>
      <c r="E10" s="165"/>
      <c r="F10" s="166"/>
      <c r="G10" s="67"/>
    </row>
    <row r="11" spans="2:7" x14ac:dyDescent="0.2">
      <c r="B11" s="164" t="s">
        <v>29</v>
      </c>
      <c r="C11" s="165"/>
      <c r="D11" s="165"/>
      <c r="E11" s="165"/>
      <c r="F11" s="166"/>
      <c r="G11" s="67"/>
    </row>
    <row r="12" spans="2:7" ht="17" thickBot="1" x14ac:dyDescent="0.25">
      <c r="B12" s="155" t="s">
        <v>101</v>
      </c>
      <c r="C12" s="156"/>
      <c r="D12" s="156"/>
      <c r="E12" s="156"/>
      <c r="F12" s="157"/>
      <c r="G12" s="52">
        <f>SUM(G6:G11)</f>
        <v>0</v>
      </c>
    </row>
    <row r="13" spans="2:7" ht="17" thickBot="1" x14ac:dyDescent="0.25">
      <c r="B13" s="36"/>
      <c r="C13" s="36"/>
      <c r="D13" s="36"/>
      <c r="E13" s="36"/>
      <c r="F13" s="36"/>
      <c r="G13" s="36"/>
    </row>
    <row r="14" spans="2:7" x14ac:dyDescent="0.2">
      <c r="B14" s="161" t="s">
        <v>102</v>
      </c>
      <c r="C14" s="162"/>
      <c r="D14" s="162"/>
      <c r="E14" s="162"/>
      <c r="F14" s="163"/>
      <c r="G14" s="51" t="s">
        <v>100</v>
      </c>
    </row>
    <row r="15" spans="2:7" x14ac:dyDescent="0.2">
      <c r="B15" s="164" t="s">
        <v>31</v>
      </c>
      <c r="C15" s="165"/>
      <c r="D15" s="165"/>
      <c r="E15" s="165"/>
      <c r="F15" s="166"/>
      <c r="G15" s="67"/>
    </row>
    <row r="16" spans="2:7" x14ac:dyDescent="0.2">
      <c r="B16" s="164" t="s">
        <v>33</v>
      </c>
      <c r="C16" s="165"/>
      <c r="D16" s="165"/>
      <c r="E16" s="165"/>
      <c r="F16" s="166"/>
      <c r="G16" s="67"/>
    </row>
    <row r="17" spans="2:13" x14ac:dyDescent="0.2">
      <c r="B17" s="164" t="s">
        <v>34</v>
      </c>
      <c r="C17" s="165"/>
      <c r="D17" s="165"/>
      <c r="E17" s="165"/>
      <c r="F17" s="166"/>
      <c r="G17" s="67"/>
    </row>
    <row r="18" spans="2:13" ht="17" thickBot="1" x14ac:dyDescent="0.25">
      <c r="B18" s="155" t="s">
        <v>103</v>
      </c>
      <c r="C18" s="156"/>
      <c r="D18" s="156"/>
      <c r="E18" s="156"/>
      <c r="F18" s="157"/>
      <c r="G18" s="52">
        <f>SUM(G15:G17)</f>
        <v>0</v>
      </c>
    </row>
    <row r="19" spans="2:13" ht="17" thickBot="1" x14ac:dyDescent="0.25">
      <c r="B19" s="37"/>
      <c r="C19" s="37"/>
      <c r="D19" s="37"/>
      <c r="E19" s="37"/>
      <c r="F19" s="37"/>
      <c r="G19" s="38"/>
    </row>
    <row r="20" spans="2:13" ht="17" thickBot="1" x14ac:dyDescent="0.25">
      <c r="B20" s="169" t="s">
        <v>104</v>
      </c>
      <c r="C20" s="170"/>
      <c r="D20" s="170"/>
      <c r="E20" s="170"/>
      <c r="F20" s="171"/>
      <c r="G20" s="39">
        <f>MIN(100,G12+G18)</f>
        <v>0</v>
      </c>
    </row>
    <row r="21" spans="2:13" ht="17" thickBot="1" x14ac:dyDescent="0.25"/>
    <row r="22" spans="2:13" ht="15" customHeight="1" x14ac:dyDescent="0.2">
      <c r="B22" s="167" t="s">
        <v>123</v>
      </c>
      <c r="C22" s="168"/>
      <c r="D22" s="168"/>
      <c r="E22" s="168"/>
      <c r="F22" s="168"/>
      <c r="G22" s="51" t="s">
        <v>100</v>
      </c>
      <c r="H22" s="38"/>
    </row>
    <row r="23" spans="2:13" x14ac:dyDescent="0.2">
      <c r="B23" s="176" t="s">
        <v>38</v>
      </c>
      <c r="C23" s="177"/>
      <c r="D23" s="177"/>
      <c r="E23" s="177"/>
      <c r="F23" s="177"/>
      <c r="G23" s="67"/>
    </row>
    <row r="24" spans="2:13" x14ac:dyDescent="0.2">
      <c r="B24" s="176" t="s">
        <v>51</v>
      </c>
      <c r="C24" s="177"/>
      <c r="D24" s="177"/>
      <c r="E24" s="177"/>
      <c r="F24" s="177"/>
      <c r="G24" s="67"/>
    </row>
    <row r="25" spans="2:13" x14ac:dyDescent="0.2">
      <c r="B25" s="176" t="s">
        <v>68</v>
      </c>
      <c r="C25" s="177"/>
      <c r="D25" s="177"/>
      <c r="E25" s="177"/>
      <c r="F25" s="177"/>
      <c r="G25" s="67"/>
    </row>
    <row r="26" spans="2:13" x14ac:dyDescent="0.2">
      <c r="B26" s="176" t="s">
        <v>72</v>
      </c>
      <c r="C26" s="177"/>
      <c r="D26" s="177"/>
      <c r="E26" s="177"/>
      <c r="F26" s="177"/>
      <c r="G26" s="67"/>
    </row>
    <row r="27" spans="2:13" ht="17" thickBot="1" x14ac:dyDescent="0.25">
      <c r="B27" s="155" t="s">
        <v>106</v>
      </c>
      <c r="C27" s="156"/>
      <c r="D27" s="156"/>
      <c r="E27" s="156"/>
      <c r="F27" s="157"/>
      <c r="G27" s="52">
        <f>SUM(G23:G26)</f>
        <v>0</v>
      </c>
    </row>
    <row r="28" spans="2:13" ht="17" thickBot="1" x14ac:dyDescent="0.25"/>
    <row r="29" spans="2:13" ht="17" thickBot="1" x14ac:dyDescent="0.25">
      <c r="B29" s="172" t="s">
        <v>107</v>
      </c>
      <c r="C29" s="173"/>
      <c r="D29" s="173"/>
      <c r="E29" s="173"/>
      <c r="F29" s="173"/>
      <c r="G29" s="40">
        <f>(G20+G27)/2</f>
        <v>0</v>
      </c>
    </row>
    <row r="30" spans="2:13" ht="18.75" customHeight="1" thickBot="1" x14ac:dyDescent="0.25"/>
    <row r="31" spans="2:13" ht="22" thickBot="1" x14ac:dyDescent="0.3">
      <c r="B31" s="174" t="s">
        <v>108</v>
      </c>
      <c r="C31" s="175"/>
      <c r="D31" s="175"/>
      <c r="E31" s="175"/>
      <c r="F31" s="175"/>
      <c r="G31" s="70" t="str">
        <f>IF(AND(G29&gt;=85,G29&lt;=100),E36,IF(AND(G29&gt;=71,G29&lt;=84),E37,IF(AND(G29&gt;=61,G29&lt;=70),E38,IF(AND(G29&gt;=51,G29&lt;=60),E39,IF(AND(G29&gt;=1,G29&lt;=50),E40,IF(AND(G29=0),E41))))))</f>
        <v>LNC</v>
      </c>
      <c r="I31" s="137" t="s">
        <v>109</v>
      </c>
      <c r="J31" s="138"/>
      <c r="K31" s="138"/>
      <c r="L31" s="138"/>
      <c r="M31" s="139"/>
    </row>
    <row r="32" spans="2:13" ht="17" thickBot="1" x14ac:dyDescent="0.25"/>
    <row r="33" spans="2:7" ht="21" thickBot="1" x14ac:dyDescent="0.25">
      <c r="B33" s="152" t="s">
        <v>124</v>
      </c>
      <c r="C33" s="153"/>
      <c r="D33" s="153"/>
      <c r="E33" s="153"/>
      <c r="F33" s="154"/>
      <c r="G33" s="71" t="str">
        <f>IF(AND(G31=E41),F41,IF(AND(G31=E40),F40,IF(AND(G31=E39),F39,IF(AND(G31=E38),F38,IF(AND(G31=E37),F37,IF(AND(G31=E36),F36))))))</f>
        <v>NC</v>
      </c>
    </row>
    <row r="35" spans="2:7" x14ac:dyDescent="0.2">
      <c r="E35" s="69" t="s">
        <v>125</v>
      </c>
      <c r="F35" s="69" t="s">
        <v>126</v>
      </c>
      <c r="G35" s="69" t="s">
        <v>127</v>
      </c>
    </row>
    <row r="36" spans="2:7" ht="17" x14ac:dyDescent="0.2">
      <c r="E36" s="41" t="s">
        <v>110</v>
      </c>
      <c r="F36" s="42" t="s">
        <v>128</v>
      </c>
      <c r="G36" s="42" t="s">
        <v>111</v>
      </c>
    </row>
    <row r="37" spans="2:7" ht="17" x14ac:dyDescent="0.2">
      <c r="E37" s="41" t="s">
        <v>112</v>
      </c>
      <c r="F37" s="42" t="s">
        <v>129</v>
      </c>
      <c r="G37" s="42" t="s">
        <v>113</v>
      </c>
    </row>
    <row r="38" spans="2:7" ht="17" x14ac:dyDescent="0.2">
      <c r="E38" s="41" t="s">
        <v>114</v>
      </c>
      <c r="F38" s="42" t="s">
        <v>130</v>
      </c>
      <c r="G38" s="42" t="s">
        <v>115</v>
      </c>
    </row>
    <row r="39" spans="2:7" ht="17" x14ac:dyDescent="0.2">
      <c r="E39" s="41" t="s">
        <v>116</v>
      </c>
      <c r="F39" s="42" t="s">
        <v>131</v>
      </c>
      <c r="G39" s="42" t="s">
        <v>117</v>
      </c>
    </row>
    <row r="40" spans="2:7" ht="17" x14ac:dyDescent="0.2">
      <c r="E40" s="41" t="s">
        <v>118</v>
      </c>
      <c r="F40" s="42" t="s">
        <v>132</v>
      </c>
      <c r="G40" s="42" t="s">
        <v>119</v>
      </c>
    </row>
    <row r="41" spans="2:7" x14ac:dyDescent="0.2">
      <c r="E41" s="42" t="s">
        <v>120</v>
      </c>
      <c r="F41" s="42" t="s">
        <v>133</v>
      </c>
      <c r="G41" s="42" t="s">
        <v>121</v>
      </c>
    </row>
  </sheetData>
  <sheetProtection algorithmName="SHA-512" hashValue="ZJqFJVORgoSUZS9DVdeQX8NUux1GVDha7w0nBhWCTai4Tb0mHhiQTCFXSJZLQ6bjlTAiwGBH6oS9jgdsTJI0MA==" saltValue="ML3+XdMjH7Zc7rwkzNPKSA==" spinCount="100000" sheet="1" objects="1" scenarios="1"/>
  <mergeCells count="27">
    <mergeCell ref="I31:M31"/>
    <mergeCell ref="B22:F22"/>
    <mergeCell ref="B14:F14"/>
    <mergeCell ref="B15:F15"/>
    <mergeCell ref="B16:F16"/>
    <mergeCell ref="B17:F17"/>
    <mergeCell ref="B18:F18"/>
    <mergeCell ref="B20:F20"/>
    <mergeCell ref="B29:F29"/>
    <mergeCell ref="B31:F31"/>
    <mergeCell ref="B23:F23"/>
    <mergeCell ref="B24:F24"/>
    <mergeCell ref="B25:F25"/>
    <mergeCell ref="B26:F26"/>
    <mergeCell ref="B27:F27"/>
    <mergeCell ref="B33:F33"/>
    <mergeCell ref="B12:F12"/>
    <mergeCell ref="C1:G1"/>
    <mergeCell ref="C2:G2"/>
    <mergeCell ref="C3:G3"/>
    <mergeCell ref="B5:F5"/>
    <mergeCell ref="B6:F6"/>
    <mergeCell ref="B7:F7"/>
    <mergeCell ref="B8:F8"/>
    <mergeCell ref="B9:F9"/>
    <mergeCell ref="B10:F10"/>
    <mergeCell ref="B11:F11"/>
  </mergeCells>
  <dataValidations count="8">
    <dataValidation type="list" allowBlank="1" showInputMessage="1" showErrorMessage="1" sqref="G6" xr:uid="{EDAB0B50-8737-40E7-AA38-50B7217E0D22}">
      <formula1>"15,0"</formula1>
    </dataValidation>
    <dataValidation type="list" allowBlank="1" showInputMessage="1" showErrorMessage="1" sqref="G7" xr:uid="{28BF4C92-2161-406E-AD23-9FBEAFE226A2}">
      <formula1>"30,20,10,5"</formula1>
    </dataValidation>
    <dataValidation type="list" allowBlank="1" showInputMessage="1" showErrorMessage="1" sqref="G8 G25:G26" xr:uid="{3B949B9F-2DC5-4369-95B3-595812157A1A}">
      <formula1>"15,10,5"</formula1>
    </dataValidation>
    <dataValidation type="list" allowBlank="1" showInputMessage="1" showErrorMessage="1" sqref="G9:G10" xr:uid="{CC3A3453-7B99-4920-82CA-C9ECBBAAFD81}">
      <formula1>"15,5"</formula1>
    </dataValidation>
    <dataValidation type="list" allowBlank="1" showInputMessage="1" showErrorMessage="1" sqref="G11" xr:uid="{B1CC2921-F4E9-477A-A6CA-20813A1ACA49}">
      <formula1>"10,0"</formula1>
    </dataValidation>
    <dataValidation type="list" allowBlank="1" showInputMessage="1" showErrorMessage="1" sqref="G15:G17" xr:uid="{4DCDD457-5792-4DDE-B819-03A206B4AF8B}">
      <formula1>"0,5"</formula1>
    </dataValidation>
    <dataValidation type="list" allowBlank="1" showInputMessage="1" showErrorMessage="1" sqref="G23" xr:uid="{A9B02665-D4A3-436A-8512-787F9910E040}">
      <formula1>"50,45,40,30,15,5"</formula1>
    </dataValidation>
    <dataValidation type="list" allowBlank="1" showInputMessage="1" showErrorMessage="1" sqref="G24" xr:uid="{6B9A347B-7DCC-4ECC-B39B-D62B46958C94}">
      <formula1>"20,15,10,5"</formula1>
    </dataValidation>
  </dataValidations>
  <hyperlinks>
    <hyperlink ref="I31:L31" r:id="rId1" display="Clique aqui para informar o resultado" xr:uid="{A1F70E4E-626F-4A6D-9D52-DC506D2B9056}"/>
  </hyperlinks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D83A6-36B0-4187-B0D1-2CB7FBFD163E}">
  <sheetPr>
    <tabColor rgb="FF0070C0"/>
  </sheetPr>
  <dimension ref="B1:M38"/>
  <sheetViews>
    <sheetView showGridLines="0" tabSelected="1" zoomScaleNormal="100" workbookViewId="0">
      <pane ySplit="3" topLeftCell="A4" activePane="bottomLeft" state="frozen"/>
      <selection pane="bottomLeft" activeCell="G23" sqref="G23"/>
    </sheetView>
  </sheetViews>
  <sheetFormatPr baseColWidth="10" defaultColWidth="9.1640625" defaultRowHeight="16" x14ac:dyDescent="0.2"/>
  <cols>
    <col min="1" max="1" width="9.1640625" style="33"/>
    <col min="2" max="2" width="35.5" style="33" customWidth="1"/>
    <col min="3" max="3" width="10" style="33" bestFit="1" customWidth="1"/>
    <col min="4" max="6" width="9.1640625" style="33"/>
    <col min="7" max="7" width="10.1640625" style="33" bestFit="1" customWidth="1"/>
    <col min="8" max="16384" width="9.1640625" style="33"/>
  </cols>
  <sheetData>
    <row r="1" spans="2:7" x14ac:dyDescent="0.2">
      <c r="B1" s="43" t="s">
        <v>96</v>
      </c>
      <c r="C1" s="181"/>
      <c r="D1" s="181"/>
      <c r="E1" s="181"/>
      <c r="F1" s="181"/>
      <c r="G1" s="182"/>
    </row>
    <row r="2" spans="2:7" x14ac:dyDescent="0.2">
      <c r="B2" s="44" t="s">
        <v>97</v>
      </c>
      <c r="C2" s="183"/>
      <c r="D2" s="183"/>
      <c r="E2" s="183"/>
      <c r="F2" s="183"/>
      <c r="G2" s="184"/>
    </row>
    <row r="3" spans="2:7" ht="17" thickBot="1" x14ac:dyDescent="0.25">
      <c r="B3" s="45" t="s">
        <v>98</v>
      </c>
      <c r="C3" s="185"/>
      <c r="D3" s="185"/>
      <c r="E3" s="185"/>
      <c r="F3" s="185"/>
      <c r="G3" s="186"/>
    </row>
    <row r="4" spans="2:7" ht="17" thickBot="1" x14ac:dyDescent="0.25"/>
    <row r="5" spans="2:7" x14ac:dyDescent="0.2">
      <c r="B5" s="187" t="s">
        <v>99</v>
      </c>
      <c r="C5" s="188"/>
      <c r="D5" s="188"/>
      <c r="E5" s="188"/>
      <c r="F5" s="189"/>
      <c r="G5" s="50" t="s">
        <v>100</v>
      </c>
    </row>
    <row r="6" spans="2:7" x14ac:dyDescent="0.2">
      <c r="B6" s="190" t="s">
        <v>7</v>
      </c>
      <c r="C6" s="191"/>
      <c r="D6" s="191"/>
      <c r="E6" s="191"/>
      <c r="F6" s="192"/>
      <c r="G6" s="68"/>
    </row>
    <row r="7" spans="2:7" x14ac:dyDescent="0.2">
      <c r="B7" s="190" t="s">
        <v>10</v>
      </c>
      <c r="C7" s="191"/>
      <c r="D7" s="191"/>
      <c r="E7" s="191"/>
      <c r="F7" s="192"/>
      <c r="G7" s="68"/>
    </row>
    <row r="8" spans="2:7" x14ac:dyDescent="0.2">
      <c r="B8" s="190" t="s">
        <v>18</v>
      </c>
      <c r="C8" s="191"/>
      <c r="D8" s="191"/>
      <c r="E8" s="191"/>
      <c r="F8" s="192"/>
      <c r="G8" s="68"/>
    </row>
    <row r="9" spans="2:7" x14ac:dyDescent="0.2">
      <c r="B9" s="190" t="s">
        <v>24</v>
      </c>
      <c r="C9" s="191"/>
      <c r="D9" s="191"/>
      <c r="E9" s="191"/>
      <c r="F9" s="192"/>
      <c r="G9" s="68"/>
    </row>
    <row r="10" spans="2:7" x14ac:dyDescent="0.2">
      <c r="B10" s="190" t="s">
        <v>27</v>
      </c>
      <c r="C10" s="191"/>
      <c r="D10" s="191"/>
      <c r="E10" s="191"/>
      <c r="F10" s="192"/>
      <c r="G10" s="68"/>
    </row>
    <row r="11" spans="2:7" x14ac:dyDescent="0.2">
      <c r="B11" s="190" t="s">
        <v>29</v>
      </c>
      <c r="C11" s="191"/>
      <c r="D11" s="191"/>
      <c r="E11" s="191"/>
      <c r="F11" s="192"/>
      <c r="G11" s="68"/>
    </row>
    <row r="12" spans="2:7" ht="17" thickBot="1" x14ac:dyDescent="0.25">
      <c r="B12" s="178" t="s">
        <v>101</v>
      </c>
      <c r="C12" s="179"/>
      <c r="D12" s="179"/>
      <c r="E12" s="179"/>
      <c r="F12" s="180"/>
      <c r="G12" s="49">
        <f>SUM(G6:G11)</f>
        <v>0</v>
      </c>
    </row>
    <row r="13" spans="2:7" ht="17" thickBot="1" x14ac:dyDescent="0.25">
      <c r="B13" s="36"/>
      <c r="C13" s="36"/>
      <c r="D13" s="36"/>
      <c r="E13" s="36"/>
      <c r="F13" s="36"/>
      <c r="G13" s="36"/>
    </row>
    <row r="14" spans="2:7" x14ac:dyDescent="0.2">
      <c r="B14" s="187" t="s">
        <v>102</v>
      </c>
      <c r="C14" s="188"/>
      <c r="D14" s="188"/>
      <c r="E14" s="188"/>
      <c r="F14" s="189"/>
      <c r="G14" s="50" t="s">
        <v>100</v>
      </c>
    </row>
    <row r="15" spans="2:7" x14ac:dyDescent="0.2">
      <c r="B15" s="190" t="s">
        <v>31</v>
      </c>
      <c r="C15" s="191"/>
      <c r="D15" s="191"/>
      <c r="E15" s="191"/>
      <c r="F15" s="192"/>
      <c r="G15" s="68"/>
    </row>
    <row r="16" spans="2:7" x14ac:dyDescent="0.2">
      <c r="B16" s="190" t="s">
        <v>33</v>
      </c>
      <c r="C16" s="191"/>
      <c r="D16" s="191"/>
      <c r="E16" s="191"/>
      <c r="F16" s="192"/>
      <c r="G16" s="68"/>
    </row>
    <row r="17" spans="2:13" x14ac:dyDescent="0.2">
      <c r="B17" s="190" t="s">
        <v>34</v>
      </c>
      <c r="C17" s="191"/>
      <c r="D17" s="191"/>
      <c r="E17" s="191"/>
      <c r="F17" s="192"/>
      <c r="G17" s="68"/>
    </row>
    <row r="18" spans="2:13" ht="17" thickBot="1" x14ac:dyDescent="0.25">
      <c r="B18" s="178" t="s">
        <v>103</v>
      </c>
      <c r="C18" s="179"/>
      <c r="D18" s="179"/>
      <c r="E18" s="179"/>
      <c r="F18" s="180"/>
      <c r="G18" s="49">
        <f>SUM(G15:G17)</f>
        <v>0</v>
      </c>
    </row>
    <row r="19" spans="2:13" ht="17" thickBot="1" x14ac:dyDescent="0.25">
      <c r="B19" s="37"/>
      <c r="C19" s="37"/>
      <c r="D19" s="37"/>
      <c r="E19" s="37"/>
      <c r="F19" s="37"/>
      <c r="G19" s="38"/>
    </row>
    <row r="20" spans="2:13" ht="17" thickBot="1" x14ac:dyDescent="0.25">
      <c r="B20" s="196" t="s">
        <v>104</v>
      </c>
      <c r="C20" s="197"/>
      <c r="D20" s="197"/>
      <c r="E20" s="197"/>
      <c r="F20" s="198"/>
      <c r="G20" s="48">
        <f>MIN(100,G12+G18)</f>
        <v>0</v>
      </c>
    </row>
    <row r="21" spans="2:13" ht="17" thickBot="1" x14ac:dyDescent="0.25"/>
    <row r="22" spans="2:13" x14ac:dyDescent="0.2">
      <c r="B22" s="193" t="s">
        <v>134</v>
      </c>
      <c r="C22" s="194"/>
      <c r="D22" s="194"/>
      <c r="E22" s="194"/>
      <c r="F22" s="195"/>
      <c r="G22" s="50" t="s">
        <v>100</v>
      </c>
    </row>
    <row r="23" spans="2:13" x14ac:dyDescent="0.2">
      <c r="B23" s="190" t="s">
        <v>38</v>
      </c>
      <c r="C23" s="191"/>
      <c r="D23" s="191"/>
      <c r="E23" s="191"/>
      <c r="F23" s="192"/>
      <c r="G23" s="68"/>
    </row>
    <row r="24" spans="2:13" x14ac:dyDescent="0.2">
      <c r="B24" s="190" t="s">
        <v>51</v>
      </c>
      <c r="C24" s="191"/>
      <c r="D24" s="191"/>
      <c r="E24" s="191"/>
      <c r="F24" s="192"/>
      <c r="G24" s="68"/>
    </row>
    <row r="25" spans="2:13" x14ac:dyDescent="0.2">
      <c r="B25" s="190" t="s">
        <v>68</v>
      </c>
      <c r="C25" s="191"/>
      <c r="D25" s="191"/>
      <c r="E25" s="191"/>
      <c r="F25" s="192"/>
      <c r="G25" s="68"/>
    </row>
    <row r="26" spans="2:13" x14ac:dyDescent="0.2">
      <c r="B26" s="190" t="s">
        <v>72</v>
      </c>
      <c r="C26" s="191"/>
      <c r="D26" s="191"/>
      <c r="E26" s="191"/>
      <c r="F26" s="192"/>
      <c r="G26" s="68"/>
    </row>
    <row r="27" spans="2:13" ht="17" thickBot="1" x14ac:dyDescent="0.25">
      <c r="B27" s="202" t="s">
        <v>106</v>
      </c>
      <c r="C27" s="203"/>
      <c r="D27" s="203"/>
      <c r="E27" s="203"/>
      <c r="F27" s="204"/>
      <c r="G27" s="49">
        <f>SUM(G23:G26)</f>
        <v>0</v>
      </c>
    </row>
    <row r="28" spans="2:13" ht="17" thickBot="1" x14ac:dyDescent="0.25"/>
    <row r="29" spans="2:13" ht="17" thickBot="1" x14ac:dyDescent="0.25">
      <c r="B29" s="196" t="s">
        <v>107</v>
      </c>
      <c r="C29" s="205"/>
      <c r="D29" s="205"/>
      <c r="E29" s="205"/>
      <c r="F29" s="206"/>
      <c r="G29" s="48">
        <f>(G20+G27)/2</f>
        <v>0</v>
      </c>
    </row>
    <row r="30" spans="2:13" ht="17" thickBot="1" x14ac:dyDescent="0.25"/>
    <row r="31" spans="2:13" ht="20" thickBot="1" x14ac:dyDescent="0.3">
      <c r="B31" s="199" t="s">
        <v>108</v>
      </c>
      <c r="C31" s="200"/>
      <c r="D31" s="200"/>
      <c r="E31" s="200"/>
      <c r="F31" s="201"/>
      <c r="G31" s="53" t="str">
        <f>IF(AND(G29&gt;=85,G29&lt;=100),F33,IF(AND(G29&gt;=71,G29&lt;=84),F34,IF(AND(G29&gt;=61,G29&lt;=70),F35,IF(AND(G29&gt;=51,G29&lt;=60),F36,IF(AND(G29&gt;=1,G29&lt;=50),F37,IF(AND(G29=0),F38))))))</f>
        <v>LNC</v>
      </c>
      <c r="I31" s="137" t="s">
        <v>109</v>
      </c>
      <c r="J31" s="138"/>
      <c r="K31" s="138"/>
      <c r="L31" s="138"/>
      <c r="M31" s="139"/>
    </row>
    <row r="32" spans="2:13" ht="18.75" customHeight="1" x14ac:dyDescent="0.2"/>
    <row r="33" spans="6:7" ht="17" x14ac:dyDescent="0.2">
      <c r="F33" s="46" t="s">
        <v>110</v>
      </c>
      <c r="G33" s="47" t="s">
        <v>111</v>
      </c>
    </row>
    <row r="34" spans="6:7" ht="17" x14ac:dyDescent="0.2">
      <c r="F34" s="46" t="s">
        <v>112</v>
      </c>
      <c r="G34" s="47" t="s">
        <v>113</v>
      </c>
    </row>
    <row r="35" spans="6:7" ht="17" x14ac:dyDescent="0.2">
      <c r="F35" s="46" t="s">
        <v>114</v>
      </c>
      <c r="G35" s="47" t="s">
        <v>115</v>
      </c>
    </row>
    <row r="36" spans="6:7" ht="17" x14ac:dyDescent="0.2">
      <c r="F36" s="46" t="s">
        <v>116</v>
      </c>
      <c r="G36" s="47" t="s">
        <v>117</v>
      </c>
    </row>
    <row r="37" spans="6:7" ht="17" x14ac:dyDescent="0.2">
      <c r="F37" s="46" t="s">
        <v>118</v>
      </c>
      <c r="G37" s="47" t="s">
        <v>119</v>
      </c>
    </row>
    <row r="38" spans="6:7" x14ac:dyDescent="0.2">
      <c r="F38" s="47" t="s">
        <v>120</v>
      </c>
      <c r="G38" s="47" t="s">
        <v>121</v>
      </c>
    </row>
  </sheetData>
  <sheetProtection algorithmName="SHA-512" hashValue="zrVFsKXIstDDNTEu2sVtLeVpkdIfP5dSsRJiIwoaDX0prwOzLF1YOVD3RrML4fR4Pt5bjr/EL1ZpPbkysszJFw==" saltValue="S7j4nLRxGiSA68ax9o3sPQ==" spinCount="100000" sheet="1" objects="1" scenarios="1"/>
  <mergeCells count="26">
    <mergeCell ref="I31:M31"/>
    <mergeCell ref="B22:F22"/>
    <mergeCell ref="B14:F14"/>
    <mergeCell ref="B15:F15"/>
    <mergeCell ref="B16:F16"/>
    <mergeCell ref="B17:F17"/>
    <mergeCell ref="B18:F18"/>
    <mergeCell ref="B20:F20"/>
    <mergeCell ref="B31:F31"/>
    <mergeCell ref="B23:F23"/>
    <mergeCell ref="B24:F24"/>
    <mergeCell ref="B25:F25"/>
    <mergeCell ref="B26:F26"/>
    <mergeCell ref="B27:F27"/>
    <mergeCell ref="B29:F29"/>
    <mergeCell ref="B12:F12"/>
    <mergeCell ref="C1:G1"/>
    <mergeCell ref="C2:G2"/>
    <mergeCell ref="C3:G3"/>
    <mergeCell ref="B5:F5"/>
    <mergeCell ref="B6:F6"/>
    <mergeCell ref="B7:F7"/>
    <mergeCell ref="B8:F8"/>
    <mergeCell ref="B9:F9"/>
    <mergeCell ref="B10:F10"/>
    <mergeCell ref="B11:F11"/>
  </mergeCells>
  <dataValidations count="8">
    <dataValidation type="list" allowBlank="1" showInputMessage="1" showErrorMessage="1" sqref="G11" xr:uid="{6321A3CA-9440-40A4-A5CD-466C97A0E610}">
      <formula1>"10,0"</formula1>
    </dataValidation>
    <dataValidation type="list" allowBlank="1" showInputMessage="1" showErrorMessage="1" sqref="G9:G10" xr:uid="{2AA8954F-44DB-40FA-9C97-4AAB2AC5D3C8}">
      <formula1>"15,5"</formula1>
    </dataValidation>
    <dataValidation type="list" allowBlank="1" showInputMessage="1" showErrorMessage="1" sqref="G6" xr:uid="{283FB4C7-E674-4CDE-AECD-75440079A6AB}">
      <formula1>"15,0"</formula1>
    </dataValidation>
    <dataValidation type="list" allowBlank="1" showInputMessage="1" showErrorMessage="1" sqref="G15:G17" xr:uid="{F315D518-6022-4505-A7CF-731A9EA043F5}">
      <formula1>"0,5"</formula1>
    </dataValidation>
    <dataValidation type="list" allowBlank="1" showInputMessage="1" showErrorMessage="1" sqref="G23" xr:uid="{D1D6379D-A9B9-44A0-85A2-5316B3E715F9}">
      <formula1>"50,40,25"</formula1>
    </dataValidation>
    <dataValidation type="list" allowBlank="1" showInputMessage="1" showErrorMessage="1" sqref="G24" xr:uid="{110D5F4D-354F-44CE-9DEB-2F6666CBA69E}">
      <formula1>"20,15,10,5"</formula1>
    </dataValidation>
    <dataValidation type="list" allowBlank="1" showInputMessage="1" showErrorMessage="1" sqref="G8 G25:G26" xr:uid="{14042E40-4DD8-4B07-8405-05F8C0EE7DFD}">
      <formula1>"15,10,5"</formula1>
    </dataValidation>
    <dataValidation type="list" allowBlank="1" showInputMessage="1" showErrorMessage="1" sqref="G7" xr:uid="{DEC5448B-BB5A-42C4-BF91-8905E51A88AA}">
      <formula1>"30,20,10,5"</formula1>
    </dataValidation>
  </dataValidations>
  <hyperlinks>
    <hyperlink ref="I31:L31" r:id="rId1" display="Clique aqui para informar o resultado" xr:uid="{8D83D2BB-6199-479B-A59D-8BCC834CE4B5}"/>
  </hyperlink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CRITÉRIOS</vt:lpstr>
      <vt:lpstr>OBRA INTEGRAL</vt:lpstr>
      <vt:lpstr>COLETÂNEA</vt:lpstr>
      <vt:lpstr>DICIONÁRIO, ENCICLOPÉDIA, ATLAS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mgsjose</dc:creator>
  <cp:keywords/>
  <dc:description/>
  <cp:lastModifiedBy>Jose Magalhães</cp:lastModifiedBy>
  <cp:revision/>
  <dcterms:created xsi:type="dcterms:W3CDTF">2021-05-21T19:27:32Z</dcterms:created>
  <dcterms:modified xsi:type="dcterms:W3CDTF">2024-03-15T13:48:41Z</dcterms:modified>
  <cp:category/>
  <cp:contentStatus/>
</cp:coreProperties>
</file>